
<file path=[Content_Types].xml><?xml version="1.0" encoding="utf-8"?>
<Types xmlns="http://schemas.openxmlformats.org/package/2006/content-types">
  <Default ContentType="application/vnd.openxmlformats-officedocument.vmlDrawing" Extension="vml"/>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vnd.openxmlformats-officedocument.spreadsheetml.worksheet+xml" PartName="/xl/worksheets/sheet9.xml"/>
  <Override ContentType="application/vnd.openxmlformats-officedocument.spreadsheetml.worksheet+xml" PartName="/xl/worksheets/sheet8.xml"/>
  <Override ContentType="application/vnd.openxmlformats-officedocument.spreadsheetml.worksheet+xml" PartName="/xl/worksheets/sheet7.xml"/>
  <Override ContentType="application/binary" PartName="/xl/commentsmeta4"/>
  <Override ContentType="application/binary" PartName="/xl/commentsmeta5"/>
  <Override ContentType="application/binary" PartName="/xl/commentsmeta2"/>
  <Override ContentType="application/binary" PartName="/xl/metadata"/>
  <Override ContentType="application/binary" PartName="/xl/commentsmeta3"/>
  <Override ContentType="application/binary" PartName="/xl/commentsmeta0"/>
  <Override ContentType="application/binary" PartName="/xl/commentsmeta1"/>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9.xml"/>
  <Override ContentType="application/vnd.openxmlformats-officedocument.drawing+xml" PartName="/xl/drawings/drawing8.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7.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spreadsheetml.comments+xml" PartName="/xl/comments5.xml"/>
  <Override ContentType="application/vnd.openxmlformats-officedocument.spreadsheetml.comments+xml" PartName="/xl/comments6.xml"/>
  <Override ContentType="application/vnd.openxmlformats-officedocument.spreadsheetml.comments+xml" PartName="/xl/comments1.xml"/>
  <Override ContentType="application/vnd.openxmlformats-officedocument.spreadsheetml.comments+xml" PartName="/xl/comments4.xml"/>
  <Override ContentType="application/vnd.openxmlformats-officedocument.spreadsheetml.comments+xml" PartName="/xl/comments3.xml"/>
  <Override ContentType="application/vnd.openxmlformats-officedocument.spreadsheetml.comments+xml" PartName="/xl/comments2.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ésentation de loutil" sheetId="1" r:id="rId4"/>
    <sheet state="visible" name="Titre de votre activité pédagog" sheetId="2" r:id="rId5"/>
    <sheet state="visible" name="Exemple en Art dramatique" sheetId="3" r:id="rId6"/>
    <sheet state="visible" name="Exemple en Arts plastiques" sheetId="4" r:id="rId7"/>
    <sheet state="visible" name="Exemple en Danse" sheetId="5" r:id="rId8"/>
    <sheet state="visible" name="Exemple en Musique" sheetId="6" r:id="rId9"/>
    <sheet state="visible" name="Toutes les références" sheetId="7" r:id="rId10"/>
    <sheet state="visible" name="NE PAS TOUCHER" sheetId="8" r:id="rId11"/>
    <sheet state="visible" name="NE PAS TOUCHER 2" sheetId="9" r:id="rId12"/>
  </sheets>
  <externalReferences>
    <externalReference r:id="rId13"/>
  </externalReferences>
  <definedNames>
    <definedName name="Développer_et_mobiliser_ses_habiletés_technologiques">'NE PAS TOUCHER'!$K$4:$K$11</definedName>
    <definedName name="Danse_Primaire_Énergie_2e_cycle">'NE PAS TOUCHER'!$B$151:$B$154</definedName>
    <definedName name="Primaire_1er_cycle">'NE PAS TOUCHER'!$D$10:$D$11</definedName>
    <definedName name="Art_dramatique_Primaire_Condition_de_jeu_2e_cycle">'NE PAS TOUCHER'!$D$297:$D$300</definedName>
    <definedName name="Musique_Primaire_Tempo_1er_cycle">'NE PAS TOUCHER'!$N$44:$N$45</definedName>
    <definedName name="Musique_Secondaire_Représentation_graphique_à_l_aide_d_un_code_traditionnel_ou_d_un_code_non_traditionnel_conventionnel_2e_cycle">'NE PAS TOUCHER'!$Z$37:$Z$38</definedName>
    <definedName name="Musique_Primaire_Code_non_traditionnel_conventionnel_2e_cycle">'NE PAS TOUCHER'!$D$50:$D$53</definedName>
    <definedName name="Musique_Secondaire_Qualité_du_son_1er_cycle">'NE PAS TOUCHER'!$Z$88:$Z$91</definedName>
    <definedName name="Art_dramatique_Secondaire_Conventions_2e_cycle">'NE PAS TOUCHER'!$T$328:$T$330</definedName>
    <definedName name="Art_dramatique_Primaire_Marionnette_2e_cycle">'NE PAS TOUCHER'!$F$297:$F$302</definedName>
    <definedName name="Art_dramatique_Secondaire_Éléments_visuels_et_sonores_1er_cycle">'NE PAS TOUCHER'!$V$294:$V$305</definedName>
    <definedName name="Cadre_de_référence_de_la_compétence_numérique">'NE PAS TOUCHER'!$H$3:$H$14</definedName>
    <definedName name="Art_dramatique_Primaire_Scénographie_3e_cycle">'NE PAS TOUCHER'!$H$310:$H$312</definedName>
    <definedName name="Danse_Secondaire_Énergie_1er_cycle">'NE PAS TOUCHER'!$T$156:$T$161</definedName>
    <definedName name="Art_dramatique_Secondaire_Moyens_corporels_et_expressifs_2e_cycle">'NE PAS TOUCHER'!$R$324:$R$329</definedName>
    <definedName name="Art_dramatique_Primaire_Fonction_de_l_objet_1er_cycle">'NE PAS TOUCHER'!$H$305:$H$306</definedName>
    <definedName name="Musique_Primaire_Instruments_de_percussion_et_autres_moyens_sonores_3e_cycle">'NE PAS TOUCHER'!$H$45:$H$48</definedName>
    <definedName name="Art_dramatique_Secondaire_Mise_en_scène_travail_d_ensemble_2e_cycle">'NE PAS TOUCHER'!$V$313:$V$317</definedName>
    <definedName name="Danse_Secondaire_Connaissances">'NE PAS TOUCHER'!$T$100:$T$103</definedName>
    <definedName name="Musique_Secondaire_Timbre_1er_cycle">'NE PAS TOUCHER'!$Z$78:$Z$80</definedName>
    <definedName name="Musique_Primaire_Règles_de_musique_d_ensemble_3e_cycle">'NE PAS TOUCHER'!$J$36:$J$41</definedName>
    <definedName name="Musique_Primaire_Procédés_de_composition_2e_cycle">'NE PAS TOUCHER'!$L$36:$L$39</definedName>
    <definedName name="Danse_Secondaire_Structure_2e_cycle">'NE PAS TOUCHER'!$V$133:$V$142</definedName>
    <definedName name="Art_dramatique_Primaire_Moyens_corporels_2e_cycle">'NE PAS TOUCHER'!$B$297:$B$300</definedName>
    <definedName name="Danse_Primaire_Règles_relatives_aux_mouvements_d_ensemble">'NE PAS TOUCHER'!$E$110</definedName>
    <definedName name="Art_dramatique_Primaire_Environnement_sonore__cycle">'NE PAS TOUCHER'!$D$35</definedName>
    <definedName name="Musique_Primaire_Structures">'NE PAS TOUCHER'!$M$28:$M$31</definedName>
    <definedName name="Musique_Secondaire_Règles_de_musique_d_ensemble_2e_cycle">'NE PAS TOUCHER'!$R$36:$R$42</definedName>
    <definedName name="Arts_Plastiques_Primaire_Outils_1er_cycle">'NE PAS TOUCHER'!$B$254:$B$257</definedName>
    <definedName name="Art_dramatique_Primaire_Éléments_expressifs_1er_cycle">'NE PAS TOUCHER'!$D$327</definedName>
    <definedName name="Musique_Primaire_Timbre_1er_cycle">'NE PAS TOUCHER'!$B$61:$B$62</definedName>
    <definedName name="Danse_Primaire_Transfert_du_poids_2e_cycle">'NE PAS TOUCHER'!$D$151:$D$153</definedName>
    <definedName name="Art_dramatique_Secondaire_Éléments_visuels_et_sonores_2e_cycle">'NE PAS TOUCHER'!$V$294:$V$309</definedName>
    <definedName name="Art_dramatique_Secondaire_Moyens_dramaturgiques_et_structure_dramatique_2e_cycle">'NE PAS TOUCHER'!$T$303:$T$308</definedName>
    <definedName name="Art_dramatique_Secondaire_Jeu_dramatique">'NE PAS TOUCHER'!$Q$287:$Q$291</definedName>
    <definedName name="Musique_Secondaire_Forme_1er_cycle">'NE PAS TOUCHER'!$AB$37:$AB$44</definedName>
    <definedName name="Musique_Primaire_Règles_de_musique_d_ensemble_2e_cycle">'NE PAS TOUCHER'!$J$36:$J$40</definedName>
    <definedName name="Danse_Primaire_Règles_relatives_aux_mouvements_d_ensemble_3e_cycle">'NE PAS TOUCHER'!$F$117:$F$121</definedName>
    <definedName name="Danse_Secondaire_Technique_du_mouvement_dansé">'NE PAS TOUCHER'!$Q$109:$Q$110</definedName>
    <definedName name="Année_du_cycle_Secondaire_1er_cycle">'NE PAS TOUCHER'!$D$10:$D$11</definedName>
    <definedName name="Musique_Primaire_TIC_3e_cycle">'NE PAS TOUCHER'!$F$55:$F$57</definedName>
    <definedName name="Musique_Secondaire_Représentation_graphique_à_l_aide_d_un_code_traditionnel_ou_d_un_code_non_traditionnel_conventionnel_1er_cycle">'NE PAS TOUCHER'!$Z$37:$Z$38</definedName>
    <definedName name="Développer_et_mobiliser_sa_culture_informationnelle">'NE PAS TOUCHER'!$M$4:$M$11</definedName>
    <definedName name="Secondaire_2e_cycle">'NE PAS TOUCHER'!$D$10:$D$12</definedName>
    <definedName name="Art_dramatique_Primaire_Théâtre_d_ombres_3e_cycle">'NE PAS TOUCHER'!$F$317:$F$320</definedName>
    <definedName name="Danse_Primaire_Temps_1er_cycle">'NE PAS TOUCHER'!$B$127:$B$129</definedName>
    <definedName name="Danse_Secondaire_Principes_chorégraphiques">'NE PAS TOUCHER'!$U$110:$U$111</definedName>
    <definedName name="Danse_Primaire_Structures_1er_cycle">'NE PAS TOUCHER'!$J$117:$J$120</definedName>
    <definedName name="Musique_Secondaire_Tempo_1er_cycle">'NE PAS TOUCHER'!$AB$49:$AB$57</definedName>
    <definedName name="Danse_Secondaire">'NE PAS TOUCHER'!$Q$102:$Q$104</definedName>
    <definedName name="Arts_Plastiques_Primaire_Techniques_3e_cycle">'NE PAS TOUCHER'!$B$263:$B$270</definedName>
    <definedName name="Danse_Secondaire_Conventions_de_la_danse_1er_cycle">'NE PAS TOUCHER'!$X$118:$X$121</definedName>
    <definedName name="Danse_Primaire_Procédés_de_composition_2e_cycle">'NE PAS TOUCHER'!$H$117:$H$122</definedName>
    <definedName name="Arts_Plastiques_Secondaire_Critères_d_évaluation">'NE PAS TOUCHER'!$AA$208:$AA$218</definedName>
    <definedName name="Musique_Primaire_Critères_d_évaluation">'NE PAS TOUCHER'!$O$35:$O$55</definedName>
    <definedName name="Année_du_cycle_Secondaire_2e_cycle">'NE PAS TOUCHER'!$D$10:$D$12</definedName>
    <definedName name="Art_dramatique_Primaire_Structures">'NE PAS TOUCHER'!$J$288:$J$290</definedName>
    <definedName name="Musique_Primaire_Représentation_graphique">'NE PAS TOUCHER'!$C$28:$C$32</definedName>
    <definedName name="Art_dramatique_Primaire_Formes_de_discours_3e_cycle">'NE PAS TOUCHER'!$K$308:$K$309</definedName>
    <definedName name="Art_dramatique_Primaire_Développement_de_la_fable_2e_cycle">'NE PAS TOUCHER'!$K$298:$K$302</definedName>
    <definedName name="Danse_Primaire_Respiration_abdominale_2e_cycle">'NE PAS TOUCHER'!$D$120:$D$121</definedName>
    <definedName name="Domaines_généraux_de_formation_Documents">'Toutes les références'!$A$1:$E$2</definedName>
    <definedName name="Musique_Secondaire_Critères_d_évaluation">'NE PAS TOUCHER'!$AC$35:$AC$52</definedName>
    <definedName name="Développer_sa_pensée_critique_à_l_égard_du_numérique">'NE PAS TOUCHER'!$T$4:$T$11</definedName>
    <definedName name="Secondaire_1er_cycle">'NE PAS TOUCHER'!$D$10:$D$11</definedName>
    <definedName name="Agir_en_citoyen_éthique_à_l_ère_du_numérique">'NE PAS TOUCHER'!$J$4:$J$11</definedName>
    <definedName name="Musique_Primaire_Règles_de_musique_d_ensemble_1er_cycle">'NE PAS TOUCHER'!$J$36:$J$39</definedName>
    <definedName name="Art_dramatique_Primaire_Scénographie_1er_cycle">'NE PAS TOUCHER'!$H$310</definedName>
    <definedName name="Danse_Primaire_Énergie_3e_cycle">'NE PAS TOUCHER'!$B$151:$B$155</definedName>
    <definedName name="Musique_Primaire_Voix_et_corps_1er_cycle">'NE PAS TOUCHER'!$F$36:$F$38</definedName>
    <definedName name="Musique_Primaire_Instruments_de_musique_1er_cycle">'NE PAS TOUCHER'!$F$42:$F$43</definedName>
    <definedName name="Musique_Secondaire_Techniques_instrumentales_TI_2e_cycle">'NE PAS TOUCHER'!$V$65:$V$75</definedName>
    <definedName name="Art_dramatique_Primaire_Formes_de_discours_1er_cycle">'NE PAS TOUCHER'!$K$308:$K$309</definedName>
    <definedName name="Art_dramatique_Primaire_Langage_dramatique">'NE PAS TOUCHER'!$A$288:$A$289</definedName>
    <definedName name="Danse_Primaire_Temps_3e_cycle">'NE PAS TOUCHER'!$B$127:$B$135</definedName>
    <definedName name="Danse_Primaire_Langage_de_la_danse">'NE PAS TOUCHER'!$A$110:$A$114</definedName>
    <definedName name="Art_dramatique_Primaire_Développement_de_la_fable_1er_cycle">'NE PAS TOUCHER'!$K$298:$K$299</definedName>
    <definedName name="Art_dramatique_Primaire_Techniques_vocales_3e_cycle">'NE PAS TOUCHER'!$D$305:$D$312</definedName>
    <definedName name="Musique_Primaire_Flûte_à_bec_1er_cycle">'NE PAS TOUCHER'!$D$35</definedName>
    <definedName name="Primaire_2e_cycle">'NE PAS TOUCHER'!$D$10:$D$11</definedName>
    <definedName name="Arts_Plastiques_Primaire_Matériaux_1er_cycle">'NE PAS TOUCHER'!$B$241:$B$246</definedName>
    <definedName name="Arts_Plastiques_Primaire_Outils_3e_cycle">'NE PAS TOUCHER'!$B$254:$B$259</definedName>
    <definedName name="Musique_Primaire_Instruments_de_musique_3e_cycle">'NE PAS TOUCHER'!$F$42:$F$44</definedName>
    <definedName name="Danse_Primaire_Corps_2e_cycle">'NE PAS TOUCHER'!$B$118:$B$122</definedName>
    <definedName name="Art_dramatique_Secondaire_Structure_dramatique">'NE PAS TOUCHER'!$S$287:$S$291</definedName>
    <definedName name="Mettre_à_profit_le_numérique_en_tant_que_vecteur_d_inclusion_et_pour_répondre_à_des_besoins_diversifiés">'NE PAS TOUCHER'!$Q$4:$Q$11</definedName>
    <definedName name="Arts_Plastiques_Primaire_Langage_plastique_1er_cycle">'NE PAS TOUCHER'!$E$217:$E$228</definedName>
    <definedName name="Danse_Secondaire_Principes_anatomiques_et_physiologiques_1er_cycle">'NE PAS TOUCHER'!$R$141:$R$143</definedName>
    <definedName name="Danse_Primaire_Relation_entre_partenaires_1er_cycle">'NE PAS TOUCHER'!$B$159:$B$164</definedName>
    <definedName name="Arts_Plastiques_Secondaire_Gestes_transformateurs_2e_cycle">'NE PAS TOUCHER'!$R$215:$R$236</definedName>
    <definedName name="Danse_Secondaire_Relation_avec_l_environnement_scénique_et_l_environnement_multimédia_1er_cycle">'NE PAS TOUCHER'!$T$183:$T$189</definedName>
    <definedName name="Musique_Primaire_Forme_2e_cycle">'NE PAS TOUCHER'!$N$37:$N$38</definedName>
    <definedName name="Danse_Primaire_Corps_3e_cycle">'NE PAS TOUCHER'!$B$118:$B$122</definedName>
    <definedName name="Musique_Secondaire_Règles_de_musique_d_ensemble_1er_cycle">'NE PAS TOUCHER'!$R$36:$R$39</definedName>
    <definedName name="Art_dramatique_Primaire_Éclairage_1er_cycle">'NE PAS TOUCHER'!$H$327</definedName>
    <definedName name="Danse_Primaire_Focalisation_3e_cycle">'NE PAS TOUCHER'!$D$158:$D$159</definedName>
    <definedName name="Arts_Plastiques_Primaire_Langage_plastique_espace_organisation_représentation_3e_cycle">'NE PAS TOUCHER'!$E$252:$E$260</definedName>
    <definedName name="Musique_Primaire_Durée_1er_cycle">'NE PAS TOUCHER'!$B$45:$B$48</definedName>
    <definedName name="Art_dramatique_Secondaire_Critères_d_évaluation">'NE PAS TOUCHER'!$Z$287:$Z$299</definedName>
    <definedName name="Art_dramatique_Primaire_Formes_de_discours_2e_cycle">'NE PAS TOUCHER'!$K$308:$K$309</definedName>
    <definedName name="Art_dramatique_Secondaire_Caractère_du_personnage_1er_cycle">'NE PAS TOUCHER'!$T$294:$T$297</definedName>
    <definedName name="Danse_Secondaire_Structure_1er_cycle">'NE PAS TOUCHER'!$V$133:$V$138</definedName>
    <definedName name="Art_dramatique_Primaire_Techniques_de_jeu">'NE PAS TOUCHER'!$C$287:$C$290</definedName>
    <definedName name="Danse_Secondaire_Relations_entre_partenaires_2e_cycle">'NE PAS TOUCHER'!$T$168:$T$178</definedName>
    <definedName name="Résoudre_des_problèmes">'NE PAS TOUCHER'!$X$11:$X$13</definedName>
    <definedName name="Musique_Primaire_Intensité_et_nuances_1er_cycle">'NE PAS TOUCHER'!$B$36:$B$37</definedName>
    <definedName name="Art_dramatique_Primaire_Fonction_de_l_objet_3e_cycle">'NE PAS TOUCHER'!$H$305:$H$306</definedName>
    <definedName name="Compétences_transversales">'NE PAS TOUCHER'!$F$3:$F$11</definedName>
    <definedName name="Art_dramatique_Primaire_Espace_scénique_2e_cycle">'NE PAS TOUCHER'!$H$297:$H$298</definedName>
    <definedName name="Musique_Primaire_Forme_1er_cycle">'NE PAS TOUCHER'!$N$37</definedName>
    <definedName name="Danse_Primaire_Temps_2e_cycle">'NE PAS TOUCHER'!$B$127:$B$132</definedName>
    <definedName name="Musique_Primaire_Flûte_à_bec_2e_cycle">'NE PAS TOUCHER'!$H$52:$H$55</definedName>
    <definedName name="Musique_Secondaire_Langage_musical">'NE PAS TOUCHER'!$Y$29:$Y$34</definedName>
    <definedName name="Art_dramatique_Secondaire_Techniques_théâtrales_2e_cycle">'NE PAS TOUCHER'!$V$321:$V$328</definedName>
    <definedName name="Musique_Primaire_Tempo_2e_cycle">'NE PAS TOUCHER'!$N$44:$N$46</definedName>
    <definedName name="Art_dramatique_Secondaire_Moyens_vocaux_et_expressifs_2e_cycle">'NE PAS TOUCHER'!$R$336:$R$347</definedName>
    <definedName name="Musique_Secondaire_Musique_vocale_musique_instrumentale_1er_cycle">'NE PAS TOUCHER'!$V$37:$V$42</definedName>
    <definedName name="Innover_et_faire_preuve_de_créativité_avec_le_numérique">'NE PAS TOUCHER'!$U$4:$U$11</definedName>
    <definedName name="Musique_Secondaire_Durée_2e_cycle">'NE PAS TOUCHER'!$Z$55:$Z$57</definedName>
    <definedName name="Arts_Plastiques_Primaire_Gestes_transformateurs_matériaux_et_outils">'NE PAS TOUCHER'!$B$208:$B$211</definedName>
    <definedName name="Arts_Plastiques_Primaire_Connaissances">'NE PAS TOUCHER'!$D$203:$D$204</definedName>
    <definedName name="DAnse_Secondaire_Procédés_de_composition_1er_cycle">'NE PAS TOUCHER'!$V$120:$V$124</definedName>
    <definedName name="Musique_Primaire_Procédés_de_composition_1er_cycle">'NE PAS TOUCHER'!$L$36:$L$38</definedName>
    <definedName name="Se_donner_des_méthodes_de_travail_efficaces">'NE PAS TOUCHER'!$AA$11:$AA$13</definedName>
    <definedName name="Art_dramatique_Primaire_Jeu_clownesque_3e_cycle">'NE PAS TOUCHER'!$F$306:$F$313</definedName>
    <definedName name="Arts_Plastiques_Secondaire_Connaissances">'NE PAS TOUCHER'!$W$202:$W$205</definedName>
    <definedName name="Année_du_cycle_Primaire_2e_cycle">'NE PAS TOUCHER'!$D$10:$D$11</definedName>
    <definedName name="Danse_Secondaire_Temps_1er_cycle">'NE PAS TOUCHER'!$T$132:$T$139</definedName>
    <definedName name="Musique_Primaire_Tempo_3e_cycle">'NE PAS TOUCHER'!$N$44:$N$51</definedName>
    <definedName name="Adopter_une_perspective_de_développement_personnel_et_professionnel_avec_le_numérique_dans_une_posture_d_autonomisation">'NE PAS TOUCHER'!$R$4:$R$11</definedName>
    <definedName name="Art_dramatique_Primaire_Fonction_du_costume_1er_cycle">'NE PAS TOUCHER'!$H$316</definedName>
    <definedName name="Musique_Secondaire_Musique_vocale_musique_instrumentale_2e_cycle">'NE PAS TOUCHER'!$V$37:$V$42</definedName>
    <definedName name="Danse_Primaire_Relation_entre_partenaires_2e_cycle">'NE PAS TOUCHER'!$B$159:$B$164</definedName>
    <definedName name="DAnse_Secondaire_Procédés_de_composition_2e_cycle">'NE PAS TOUCHER'!$V$120:$V$127</definedName>
    <definedName name="Musique_Primaire_Qualité_du_son_1er_cycle">'NE PAS TOUCHER'!$B$69</definedName>
    <definedName name="Musique_Secondaire_Techniques_instrumentales_TI_1er_cycle">'NE PAS TOUCHER'!$V$65:$V$70</definedName>
    <definedName name="Danse_Primaire_Technique_du_mouvement">'NE PAS TOUCHER'!$C$110:$C$116</definedName>
    <definedName name="Arts_Plastiques_Primaire_Critères_d_évaluation">'NE PAS TOUCHER'!$M$209:$M$219</definedName>
    <definedName name="Arts_Plastiques_Secondaire_Matériaux_1er_cycle">'NE PAS TOUCHER'!$R$241:$R$245</definedName>
    <definedName name="Art_dramatique_Primaire_Moyens_vocaux_3e_cycle">'NE PAS TOUCHER'!$B$305:$B$311</definedName>
    <definedName name="Danse_Secondaire_Critères_d_évaluation">'NE PAS TOUCHER'!$K$117:$K$133</definedName>
    <definedName name="Danse_Primaire_Latéralité_2e_cycle">'NE PAS TOUCHER'!$D$134:$D$135</definedName>
    <definedName name="Danse_Primaire_Alignement_corporel_1er_cycle">'NE PAS TOUCHER'!$D$127</definedName>
    <definedName name="Arts_Plastiques_Secondaire_Gestes_transformateurs_matériaux_et_outils">'NE PAS TOUCHER'!$R$208:$R$211</definedName>
    <definedName name="Musique_Primaire_Instruments_de_percussion_et_autres_moyens_sonores_1er_cycle">'NE PAS TOUCHER'!$H$45:$H$48</definedName>
    <definedName name="Musique_Primaire_Intensité_et_nuances_3e_cycle">'NE PAS TOUCHER'!$B$38:$B$41</definedName>
    <definedName name="Art_dramatique_Primaire_Développement_de_la_fable_3e_cycle">'NE PAS TOUCHER'!$K$298:$K$303</definedName>
    <definedName name="Art_dramatique_Primaire_Condition_de_jeu_1er_cycle">'NE PAS TOUCHER'!$D$297:$D$299</definedName>
    <definedName name="Danse_Primaire_Connaissances">'NE PAS TOUCHER'!$D$101:$D$105</definedName>
    <definedName name="Musique_Primaire_Durée_3e_cycle">'NE PAS TOUCHER'!$B$45:$B$51</definedName>
    <definedName name="Danse_Secondaire_Espace_2e_cycle">'NE PAS TOUCHER'!$T$145:$T$152</definedName>
    <definedName name="Art_dramatique_Secondaire_Genres_1er_cycle">'NE PAS TOUCHER'!$T$323:$T$324</definedName>
    <definedName name="Musique_Secondaire_Procédés_de_composition_1er_cycle">'NE PAS TOUCHER'!$T$36:$T$43</definedName>
    <definedName name="Danse_Secondaire_Temps_2e_cycle">'NE PAS TOUCHER'!$T$132:$T$141</definedName>
    <definedName name="Danse_Primaire_Énergie_1er_cycle">'NE PAS TOUCHER'!$B$151</definedName>
    <definedName name="Danse_Primaire_Alignement_corporel_3e_cycle">'NE PAS TOUCHER'!$D$127:$D$130</definedName>
    <definedName name="Art_dramatique_Secondaire_Travail_d_ensemble_2e_cycle">'NE PAS TOUCHER'!$R$314:$R$318</definedName>
    <definedName name="Arts_Plastiques_Primaire_Matériaux_3e_cycle">'NE PAS TOUCHER'!$B$241:$B$250</definedName>
    <definedName name="Santé_et_bien_être">'NE PAS TOUCHER'!$W$4:$W$6</definedName>
    <definedName name="Arts_Plastiques_Secondaire_Matériaux_2e_cycle">'NE PAS TOUCHER'!$R$241:$R$248</definedName>
    <definedName name="Art_dramatique_Primaire_Critères_d_évaluation">'NE PAS TOUCHER'!$L$287:$L$293</definedName>
    <definedName name="Musique_Primaire_Objets_sonores_3e_cycle">'NE PAS TOUCHER'!$F$48:$F$52</definedName>
    <definedName name="Arts_Plastiques_Primaire_Gestes_transformateurs_2e_cycle">'NE PAS TOUCHER'!$B$215:$B$231</definedName>
    <definedName name="Art_dramatique_Primaire_Éléments_expressifs_3e_cycle">'NE PAS TOUCHER'!$D$327:$D$328</definedName>
    <definedName name="Musique_Primaire_Voix_et_corps_2e_cycle">'NE PAS TOUCHER'!$F$36:$F$38</definedName>
    <definedName name="Art_dramatique_Secondaire_Travail_d_ensemble_1er_cycle">'NE PAS TOUCHER'!$R$314</definedName>
    <definedName name="Danse_Secondaire_Espace_1er_cycle">'NE PAS TOUCHER'!$T$145:$T$152</definedName>
    <definedName name="Musique_Primaire_TIC_2e_cycle">'NE PAS TOUCHER'!$F$55:$F$57</definedName>
    <definedName name="Art_dramatique_Primaire">'NE PAS TOUCHER'!$A$281:$A$283</definedName>
    <definedName name="Musique_Secondaire_Hauteur_2e_cycle">'NE PAS TOUCHER'!$Z$62:$Z$73</definedName>
    <definedName name="Art_dramatique_Secondaire_Moyens_vocaux_et_expressifs_1er_cycle">'NE PAS TOUCHER'!$R$336:$R$345</definedName>
    <definedName name="Arts_Plastiques_Primaire_Techniques_1er_cycle">'NE PAS TOUCHER'!$B$263:$B$266</definedName>
    <definedName name="Danse_Primaire_Structures">'NE PAS TOUCHER'!$I$110</definedName>
    <definedName name="Musique_Secondaire_Organisation_harmonique_2e_cycle">'NE PAS TOUCHER'!$AB$84:$AB$88</definedName>
    <definedName name="Musique_Secondaire_Qualité_du_son_2e_cycle">'NE PAS TOUCHER'!$Z$88:$Z$93</definedName>
    <definedName name="Arts_Plastiques_Secondaire_Techniques_1er_cycle">'NE PAS TOUCHER'!$R$269:$R$276</definedName>
    <definedName name="Arts_Plastiques_Secondaire_Langage_plastique_et_multimédia_1er_cycle">'NE PAS TOUCHER'!$V$213:$V$229</definedName>
    <definedName name="Art_dramatique_Primaire_Techniques_théâtrales">'NE PAS TOUCHER'!$E$287:$E$290</definedName>
    <definedName name="Danse_Primaire">'NE PAS TOUCHER'!$A$102:$A$104</definedName>
    <definedName name="Domaines_généraux_de_formation">'NE PAS TOUCHER'!$G$3:$G$7</definedName>
    <definedName name="Art_dramatique_Primaire_Techniques_vocales_1er_cycle">'NE PAS TOUCHER'!$D$305:$D$308</definedName>
    <definedName name="Art_dramatique_Secondaire_Techniques_théâtrales_1er_cycle">'NE PAS TOUCHER'!$V$321:$V$325</definedName>
    <definedName name="Arts_Plastiques_Primaire_Langage_plastique_3e_cycle">'NE PAS TOUCHER'!$E$217:$E$242</definedName>
    <definedName name="Musique_Primaire_Intensité_et_nuances_2e_cycle">'NE PAS TOUCHER'!$B$38:$B$41</definedName>
    <definedName name="Primaire">'NE PAS TOUCHER'!$D$3:$D$5</definedName>
    <definedName name="Danse_Secondaire_Énergie_2e_cycle">'NE PAS TOUCHER'!$T$156:$T$164</definedName>
    <definedName name="Musique_Secondaire_Intensité_et_nuances_1er_cycle">'NE PAS TOUCHER'!$Z$42:$Z$50</definedName>
    <definedName name="Art_dramatique_Secondaire_Moyens_corporels_et_expressifs_1er_cycle">'NE PAS TOUCHER'!$R$324:$R$328</definedName>
    <definedName name="Musique_Secondaire_Organisation_rythmique_1er_cycle">'NE PAS TOUCHER'!$AB$61:$AB$63</definedName>
    <definedName name="Art_dramatique_Primaire_Fonction_de_l_objet_2e_cycle">'NE PAS TOUCHER'!$H$305:$H$306</definedName>
    <definedName name="Art_dramatique_Secondaire">'NE PAS TOUCHER'!$Q$281:$Q$283</definedName>
    <definedName name="Arts_Plastiques_Secondaire_Langage_plastique_et_multimédia_2e_cycle">'NE PAS TOUCHER'!$V$213:$V$238</definedName>
    <definedName name="Ordre">'NE PAS TOUCHER'!$C$3:$C$4</definedName>
    <definedName name="Danse_Primaire_Procédés_de_composition_1er_cycle">'NE PAS TOUCHER'!$H$117:$H$120</definedName>
    <definedName name="Danse_Primaire_Critères_d_évaluation">'NE PAS TOUCHER'!$K$117:$K$133</definedName>
    <definedName name="Art_dramatique_Primaire_Éclairage_2e_cycle">'NE PAS TOUCHER'!$H$327:$H$328</definedName>
    <definedName name="Danse_Secondaire_Corps_1er_cycle">'NE PAS TOUCHER'!$T$120:$T$124</definedName>
    <definedName name="Musique_Primaire_Voix_3e_cycle">'NE PAS TOUCHER'!$H$37:$H$41</definedName>
    <definedName name="Art_dramatique_Primaire_Jeu_masqué_1er_cycle">'NE PAS TOUCHER'!$D$35</definedName>
    <definedName name="Musique_Secondaire_Timbre_2e_cycle">'NE PAS TOUCHER'!$Z$78:$Z$83</definedName>
    <definedName name="Danse_Primaire_Espace_3e_cycle">'NE PAS TOUCHER'!$B$139:$B$147</definedName>
    <definedName name="Art_dramatique_Primaire_Techniques_corporelles_3e_cycle">'NE PAS TOUCHER'!$D$316:$D$323</definedName>
    <definedName name="Musique_Primaire_Code_traditionnel_2e_cycle">'NE PAS TOUCHER'!$D$36:$D$44</definedName>
    <definedName name="Actualiser_son_potentiel">'NE PAS TOUCHER'!$AC$11:$AC$13</definedName>
    <definedName name="Musique_Primaire_Objets_sonores_1er_cycle">'NE PAS TOUCHER'!$F$48:$F$49</definedName>
    <definedName name="Musique_Primaire_Hauteur_3e_cycle">'NE PAS TOUCHER'!$B$55:$B$57</definedName>
    <definedName name="Art_dramatique_Primaire_Espace_scénique_1er_cycle">'NE PAS TOUCHER'!$H$297</definedName>
    <definedName name="Arts_Plastiques_Primaire_Outils_2e_cycle">'NE PAS TOUCHER'!$B$254:$B$258</definedName>
    <definedName name="Musique_Primaire_Forme_3e_cycle">'NE PAS TOUCHER'!$N$37:$N$40</definedName>
    <definedName name="Danse_Primaire_Latéralité_1er_cycle">'NE PAS TOUCHER'!$D$134</definedName>
    <definedName name="Danse_Secondaire_Langage_de_la_danse">'NE PAS TOUCHER'!$S$110:$S$115</definedName>
    <definedName name="Danse_Primaire_Espace_1er_cycle">'NE PAS TOUCHER'!$B$139:$B$141</definedName>
    <definedName name="Danse_Primaire_Tonus_musculaire_2e_cycle">'NE PAS TOUCHER'!$D$140</definedName>
    <definedName name="Musique_Secondaire_Organisation_mélodique_2e_cycle">'NE PAS TOUCHER'!$AB$77:$AB$80</definedName>
    <definedName name="Art_dramatique_Primaire_Jeu_clownesque_2e_cycle">'NE PAS TOUCHER'!$F$306:$F$313</definedName>
    <definedName name="Exploiter_les_TIC">'NE PAS TOUCHER'!$AB$11:$AB$13</definedName>
    <definedName name="Musique_Secondaire_Techniques_vocales_TV_1er_cycle">'NE PAS TOUCHER'!$V$46:$V$51</definedName>
    <definedName name="Danse_Primaire_Espace_2e_cycle">'NE PAS TOUCHER'!$B$139:$B$146</definedName>
    <definedName name="Musique_Primaire_Organisation_rythmique_1er_cycle">'NE PAS TOUCHER'!$N$55:$N$57</definedName>
    <definedName name="Arts_Plastiques_Primaire_Gestes_transformateurs_3e_cycle">'NE PAS TOUCHER'!$B$215:$B$233</definedName>
    <definedName name="Musique_Primaire_Autre_code_1er_cycle">'NE PAS TOUCHER'!$D$57</definedName>
    <definedName name="Musique_Primaire_Timbre_2e_cycle">'NE PAS TOUCHER'!$B$61:$B$64</definedName>
    <definedName name="Musique_Primaire_Voix_2e_cycle">'NE PAS TOUCHER'!$H$36:$H$40</definedName>
    <definedName name="Danse_Primaire_Focalisation_1er_cycle">'NE PAS TOUCHER'!$D$158</definedName>
    <definedName name="Art_dramatique_Secondaire_Caractère_du_personnage_2e_cycle">'NE PAS TOUCHER'!$T$294:$T$298</definedName>
    <definedName name="Musique_Secondaire_Hauteur_1er_cycle">'NE PAS TOUCHER'!$Z$62:$Z$69</definedName>
    <definedName name="Arts_Plastiques_Primaire_Gestes_transformateurs_1er_cycle">'NE PAS TOUCHER'!$B$215:$B$227</definedName>
    <definedName name="Danse_Secondaire_Corps_2e_cycle">'NE PAS TOUCHER'!$T$120:$T$126</definedName>
    <definedName name="Musique_Primaire_Connaissances">'NE PAS TOUCHER'!$C$18:$C$24</definedName>
    <definedName name="Danse_Primaire_Mobilité_et_fonctions_des_parties_du_corps_3e_cycle">'NE PAS TOUCHER'!$D$145:$D$147</definedName>
    <definedName name="Vivre_ensemble_et_citoyenneté">'NE PAS TOUCHER'!$AA$4:$AA$6</definedName>
    <definedName name="Danse_Primaire_Relation_entre_partenaires_3e_cycle">'NE PAS TOUCHER'!$B$159:$B$174</definedName>
    <definedName name="Danse_Primaire_Mobilité_et_fonctions_des_parties_du_corps_1er_cycle">'NE PAS TOUCHER'!$D$145</definedName>
    <definedName name="Danse_Primaire_Corps_1er_cycle">'NE PAS TOUCHER'!$B$118:$B$121</definedName>
    <definedName name="Musique_Primaire_Code_non_traditionnel_conventionnel_1er_cycle">'NE PAS TOUCHER'!$D$50:$D$53</definedName>
    <definedName name="Arts_Plastiques_Primaire">'NE PAS TOUCHER'!$A$202:$A$204</definedName>
    <definedName name="Art_dramatique_Secondaire_Genres_2e_cycle">'NE PAS TOUCHER'!$T$323:$T$324</definedName>
    <definedName name="Danse_Primaire_Focalisation_2e_cycle">'NE PAS TOUCHER'!$D$158:$D$159</definedName>
    <definedName name="Art_dramatique_Secondaire_Mise_en_scène_travail_d_ensemble_1er_cycle">'NE PAS TOUCHER'!$V$313:$V$317</definedName>
    <definedName name="Musique_Secondaire_Règles_de_musique_d_ensemble">'NE PAS TOUCHER'!$Q$28</definedName>
    <definedName name="Arts_Plastiques_Primaire_Langage_plastique">'NE PAS TOUCHER'!$E$209:$E$210</definedName>
    <definedName name="Art_dramatique_Secondaire_Connaissances">'NE PAS TOUCHER'!$T$280:$T$282</definedName>
    <definedName name="Danse_Primaire_Transfert_du_poids_1er_cycle">'NE PAS TOUCHER'!$D$151</definedName>
    <definedName name="Art_dramatique_Primaire_Techniques_corporelles_2e_cycle">'NE PAS TOUCHER'!$D$316:$D$320</definedName>
    <definedName name="Musique_Primaire">'NE PAS TOUCHER'!$A$20:$A$22</definedName>
    <definedName name="Art_dramatique_Primaire_Fonction_du_costume_2e_cycle">'NE PAS TOUCHER'!$H$316:$H$317</definedName>
    <definedName name="Art_dramatique_Secondaire_Construction_du_personnage_2e_cycle">'NE PAS TOUCHER'!$R$294:$R$310</definedName>
    <definedName name="Disciplines">'NE PAS TOUCHER'!$A$3:$A$6</definedName>
    <definedName name="Danse_Primaire_Procédés_de_composition_3e_cycle">'NE PAS TOUCHER'!$H$117:$H$123</definedName>
    <definedName name="Arts_Plastiques_Primaire_Matériaux_2e_cycle">'NE PAS TOUCHER'!$B$241:$B$249</definedName>
    <definedName name="Collaborer_à_l_aide_du_numérique">'NE PAS TOUCHER'!$N$4:$N$11</definedName>
    <definedName name="Musique_Primaire_TIC_1er_cycle">'NE PAS TOUCHER'!$D$35</definedName>
    <definedName name="Musique_Secondaire_Organisation_mélodique_1er_cycle">'NE PAS TOUCHER'!$AB$71:$AB$76</definedName>
    <definedName name="Arts_Plastiques_Primaire_Langage_plastique_espace_organisation_représentation_2e_cycle">'NE PAS TOUCHER'!$E$252:$E$259</definedName>
    <definedName name="Musique_Primaire_Langage_musical">'NE PAS TOUCHER'!$A$28:$A$32</definedName>
    <definedName name="Danse_Primaire_Règles_relatives_aux_mouvements_d_ensemble_1er_cycle">'NE PAS TOUCHER'!$F$117:$F$118</definedName>
    <definedName name="Danse_Primaire_Respiration_abdominale_3e_cycle">'NE PAS TOUCHER'!$D$120:$D$122</definedName>
    <definedName name="Art_dramatique_Primaire_Théâtre_d_ombres_1er_cycle">'NE PAS TOUCHER'!$D$35</definedName>
    <definedName name="Musique_Primaire_Voix_1er_cycle">'NE PAS TOUCHER'!$H$36:$H$39</definedName>
    <definedName name="Musique_Primaire_Organisation_mélodique_2e_cycle">'NE PAS TOUCHER'!$N$62:$N$65</definedName>
    <definedName name="Musique_Secondaire_Forme_2e_cycle">'NE PAS TOUCHER'!$AB$37:$AB$45</definedName>
    <definedName name="Musique_Primaire_Instruments_de_musique_2e_cycle">'NE PAS TOUCHER'!$F$42:$F$44</definedName>
    <definedName name="Arts_Plastiques_Secondaire_Outils_1er_cycle">'NE PAS TOUCHER'!$R$252:$R$262</definedName>
    <definedName name="Année_du_cycle_Primaire_3e_cycle">'NE PAS TOUCHER'!$D$10:$D$11</definedName>
    <definedName name="Musique_Primaire_Flûte_à_bec_3e_cycle">'NE PAS TOUCHER'!$H$52:$H$55</definedName>
    <definedName name="Arts_Plastiques_Secondaire">'NE PAS TOUCHER'!$Q$202:$Q$204</definedName>
    <definedName name="Art_dramatique_Primaire_Scénographie_2e_cycle">'NE PAS TOUCHER'!$H$310:$H$311</definedName>
    <definedName name="Primaire_3e_cycle">'NE PAS TOUCHER'!$D$10:$D$11</definedName>
    <definedName name="Musique_Secondaire_Structures">'NE PAS TOUCHER'!$AA$29:$AA$34</definedName>
    <definedName name="Art_dramatique_Secondaire_Construction_du_personnage_1er_cycle">'NE PAS TOUCHER'!$R$294:$R$305</definedName>
    <definedName name="Danse_Primaire_Structures_3e_cycle">'NE PAS TOUCHER'!$J$117:$J$125</definedName>
    <definedName name="Musique_Primaire_Objets_sonores_2e_cycle">'NE PAS TOUCHER'!$F$48:$F$51</definedName>
    <definedName name="Art_dramatique_Primaire_Techniques_vocales_2e_cycle">'NE PAS TOUCHER'!$D$305:$D$310</definedName>
    <definedName name="Danse_Primaire_Tonus_musculaire_1er_cycle">'NE PAS TOUCHER'!$D$35</definedName>
    <definedName name="Musique_Primaire_Organisation_mélodique_1er_cycle">'NE PAS TOUCHER'!$N$62:$N$64</definedName>
    <definedName name="Musique_Primaire_Autre_code_3e_cycle">'NE PAS TOUCHER'!$D$57</definedName>
    <definedName name="Art_dramatique_Primaire_Marionnette_3e_cycle">'NE PAS TOUCHER'!$F$297:$F$302</definedName>
    <definedName name="Musique_Secondaire_Procédés_de_composition_2e_cycle">'NE PAS TOUCHER'!$T$36:$T$46</definedName>
    <definedName name="Dimensions_du_cadre_de_la_compétence_numérique_Documents">'Toutes les références'!$A$34:$H$51</definedName>
    <definedName name="Danse_Primaire_Respiration_abdominale_1er_cycle">'NE PAS TOUCHER'!$D$120</definedName>
    <definedName name="Art_dramatique_Primaire_Jeu_clownesque_1er_cycle">'NE PAS TOUCHER'!$D$35</definedName>
    <definedName name="Résoudre_une_variété_de_problèmes_avec_le_numérique">'NE PAS TOUCHER'!$S$4:$S$11</definedName>
    <definedName name="Danse_Primaire_Mobilité_et_fonctions_des_parties_du_corps_2e_cycle">'NE PAS TOUCHER'!$D$145:$D$146</definedName>
    <definedName name="Art_dramatique_Primaire_Environnement_sonore_3e_cycle">'NE PAS TOUCHER'!$H$322:$H$323</definedName>
    <definedName name="Musique_Primaire_Hauteur_1er_cycle">'NE PAS TOUCHER'!$B$55:$B$56</definedName>
    <definedName name="Art_dramatique_Primaire_Moyens_vocaux_2e_cycle">'NE PAS TOUCHER'!$B$305:$B$308</definedName>
    <definedName name="Musique_Primaire_Organisation_mélodique_3e_cycle">'NE PAS TOUCHER'!$N$62:$N$65</definedName>
    <definedName name="Arts_Plastiques_Primaire_Techniques_2e_cycle">'NE PAS TOUCHER'!$B$263:$B$268</definedName>
    <definedName name="Danse_Secondaire_Relations_entre_partenaires_1er_cycle">'NE PAS TOUCHER'!$T$168:$T$175</definedName>
    <definedName name="Art_dramatique_Primaire_Jeu_masqué_3e_cycle">'NE PAS TOUCHER'!$F$324:$F$326</definedName>
    <definedName name="Exercer_son_jugement_critique">'NE PAS TOUCHER'!$Y$11:$Y$13</definedName>
    <definedName name="Musique_Primaire_Organisation_rythmique_3e_cycle">'NE PAS TOUCHER'!$N$55:$N$58</definedName>
    <definedName name="Danse_Primaire_Procédés_de_composition">'NE PAS TOUCHER'!$G$110</definedName>
    <definedName name="Compétences_transversales_documents">'Toutes les références'!$A$4:$E$5</definedName>
    <definedName name="Danse_Secondaire_Principes_anatomiques_et_physiologiques_2e_cycle">'NE PAS TOUCHER'!$R$141:$R$143</definedName>
    <definedName name="Musique_Primaire_Durée_2e_cycle">'NE PAS TOUCHER'!$B$45:$B$49</definedName>
    <definedName name="Art_dramatique_Secondaire_Types_de_discours_1er_cycle">'NE PAS TOUCHER'!$T$314:$T$316</definedName>
    <definedName name="Art_dramatique_Primaire_Condition_de_jeu_3e_cycle">'NE PAS TOUCHER'!$D$297:$D$301</definedName>
    <definedName name="Danse_Secondaire_Principes_dynamiques_1er_cycle">'NE PAS TOUCHER'!$R$118:$R$123</definedName>
    <definedName name="Musique_Primaire_Code_traditionnel_3e_cycle">'NE PAS TOUCHER'!$D$36:$D$46</definedName>
    <definedName name="Arts_Plastiques_Secondaire_Langage_plastique">'NE PAS TOUCHER'!$V$208:$V$209</definedName>
    <definedName name="Orientation_et_entrepreneuriat">'NE PAS TOUCHER'!$X$4:$X$6</definedName>
    <definedName name="Musique_Primaire_Procédés_de_composition">'NE PAS TOUCHER'!$K$28</definedName>
    <definedName name="Musique_Primaire_Procédés_de_composition_3e_cycle">'NE PAS TOUCHER'!$L$36:$L$42</definedName>
    <definedName name="Arts_Plastiques_Primaire_Langage_plastique_espace_organisation_représentation_1er_cycle">'NE PAS TOUCHER'!$E$252:$E$255</definedName>
    <definedName name="Art_dramatique_Primaire_Moyens_corporels_3e_cycle">'NE PAS TOUCHER'!$B$297:$B$301</definedName>
    <definedName name="Arts_Plastiques_Secondaire_Langage_plastique_espace_et_organisation_spatiotemporelle_1er_cycle">'NE PAS TOUCHER'!$V$242:$V$245</definedName>
    <definedName name="Musique_Primaire_Autre_code_2e_cycle">'NE PAS TOUCHER'!$D$57</definedName>
    <definedName name="Danse_Secondaire_Conventions_de_la_danse">'NE PAS TOUCHER'!$W$110</definedName>
    <definedName name="Art_dramatique_Primaire_Jeu_masqué_2e_cycle">'NE PAS TOUCHER'!$D$35</definedName>
    <definedName name="Exploiter_l_information">'NE PAS TOUCHER'!$W$11:$W$13</definedName>
    <definedName name="Danse_Secondaire_Relation_avec_l_environnement_scénique_et_l_environnement_multimédia_2e_cycle">'NE PAS TOUCHER'!$T$183:$T$196</definedName>
    <definedName name="Médias">'NE PAS TOUCHER'!$Z$4:$Z$7</definedName>
    <definedName name="Arts_Plastiques_Secondaire_Gestes_transformateurs_1er_cycle">'NE PAS TOUCHER'!$R$215:$R$235</definedName>
    <definedName name="Danse_Primaire_Structures_2e_cycle">'NE PAS TOUCHER'!$J$117:$J$124</definedName>
    <definedName name="Danse_Primaire_Tonus_musculaire_3e_cycle">'NE PAS TOUCHER'!$D$140:$D$141</definedName>
    <definedName name="Musique_Secondaire_Durée_1er_cycle">'NE PAS TOUCHER'!$Z$55:$Z$57</definedName>
    <definedName name="Arts_Plastiques_Secondaire_Langage_plastique_espace_et_organisation_spatiotemporelle_2e_cycle">'NE PAS TOUCHER'!$V$242:$V$247</definedName>
    <definedName name="Arts_Plastiques_Primaire_Langage_plastique_2e_cycle">'NE PAS TOUCHER'!$E$217:$E$235</definedName>
    <definedName name="Danse_Primaire_Alignement_corporel_2e_cycle">'NE PAS TOUCHER'!$D$127:$D$128</definedName>
    <definedName name="Musique_Primaire_Timbre_3e_cycle">'NE PAS TOUCHER'!$B$61:$B$65</definedName>
    <definedName name="Art_dramatique_Secondaire_Types_de_discours_2e_cycle">'NE PAS TOUCHER'!$T$314:$T$317</definedName>
    <definedName name="Art_dramatique_Secondaire_Conventions_1er_cycle">'NE PAS TOUCHER'!$T$328:$T$329</definedName>
    <definedName name="Art_dramatique_Primaire_Espace_scénique_3e_cycle">'NE PAS TOUCHER'!$H$297:$H$301</definedName>
    <definedName name="Musique_Secondaire_Moyens_sonores_techniques">'NE PAS TOUCHER'!$U$28:$U$33</definedName>
    <definedName name="Secondaire">'NE PAS TOUCHER'!$D$3:$D$4</definedName>
    <definedName name="Produire_du_contenu_avec_le_numérique">'NE PAS TOUCHER'!$P$4:$P$11</definedName>
    <definedName name="Musique_Secondaire_Techniques_vocales_TV_2e_cycle">'NE PAS TOUCHER'!$V$46:$V$60</definedName>
    <definedName name="Danse_Secondaire_Conventions_de_la_danse_2e_cycle">'NE PAS TOUCHER'!$X$118:$X$125</definedName>
    <definedName name="Musique_Primaire_Organisation_rythmique_2e_cycle">'NE PAS TOUCHER'!$N$55:$N$58</definedName>
    <definedName name="Musique_Secondaire_Organisation_harmonique_1er_cycle">'NE PAS TOUCHER'!$AB$84:$AB$87</definedName>
    <definedName name="Art_dramatique_Primaire_Marionnette_1er_cycle">'NE PAS TOUCHER'!$F$297:$F$302</definedName>
    <definedName name="Musique_Primaire_Code_non_traditionnel_conventionnel_3e_cycle">'NE PAS TOUCHER'!$D$50:$D$53</definedName>
    <definedName name="Art_dramatique_Primaire_Environnement_sonore_2e_cycle">'NE PAS TOUCHER'!$D$35</definedName>
    <definedName name="Musique_Secondaire_Connaissances">'NE PAS TOUCHER'!$V$19:$V$24</definedName>
    <definedName name="Art_dramatique_Primaire_Connaissances">'NE PAS TOUCHER'!$D$280:$D$284</definedName>
    <definedName name="Musique_Primaire_Voix_et_corps_3e_cycle">'NE PAS TOUCHER'!$F$36:$F$38</definedName>
    <definedName name="Art_dramatique_Primaire_Éléments_expressifs_2e_cycle">'NE PAS TOUCHER'!$D$327:$D$328</definedName>
    <definedName name="Coopérer">'NE PAS TOUCHER'!$AD$11:$AD$13</definedName>
    <definedName name="Art_dramatique_Secondaire_Moyens_dramaturgiques_et_structure_dramatique_1er_cycle">'NE PAS TOUCHER'!$T$303:$T$307</definedName>
    <definedName name="Musique_Primaire_Instruments_de_percussion_et_autres_moyens_sonores_2_cycle">'NE PAS TOUCHER'!$H$45:$H$48</definedName>
    <definedName name="Art_dramatique_Secondaire_Structure_théâtrale">'NE PAS TOUCHER'!$U$287:$U$290</definedName>
    <definedName name="Danse_Primaire_Transfert_du_poids_3e_cycle">'NE PAS TOUCHER'!$D$151:$D$154</definedName>
    <definedName name="Communiquer_à_l_aide_du_numérique">'NE PAS TOUCHER'!$O$4:$O$11</definedName>
    <definedName name="Art_dramatique_Primaire_Fonction_du_costume_3e_cycle">'NE PAS TOUCHER'!$H$316:$H$318</definedName>
    <definedName name="Art_dramatique_Primaire_Modes_de_théâtralisation">'NE PAS TOUCHER'!$G$287:$G$292</definedName>
    <definedName name="Art_dramatique_Primaire_Éclairage_3e_cycle">'NE PAS TOUCHER'!$H$327:$H$329</definedName>
    <definedName name="Musique_Primaire_Techniques_instrumentales">'NE PAS TOUCHER'!$G$28:$G$32</definedName>
    <definedName name="Danse_Secondaire_Principes_dynamiques_2e_cycle">'NE PAS TOUCHER'!$R$118:$R$136</definedName>
    <definedName name="Musique_Primaire_Hauteur_2e_cycle">'NE PAS TOUCHER'!$B$55:$B$57</definedName>
    <definedName name="Musique_Primaire_Qualité_du_son_2e_cycle">'NE PAS TOUCHER'!$B$69:$B$70</definedName>
    <definedName name="Danse_Primaire_Règles_relatives_aux_mouvements_d_ensemble_2e_cycle">'NE PAS TOUCHER'!$F$117:$F$120</definedName>
    <definedName name="Année_du_cycle_Primaire_1er_cycle">'NE PAS TOUCHER'!$D$10:$D$11</definedName>
    <definedName name="Art_dramatique_Primaire_Techniques_corporelles_1er_cycle">'NE PAS TOUCHER'!$D$316:$D$318</definedName>
    <definedName name="Musique_Secondaire_Organisation_rythmique_2e_cycle">'NE PAS TOUCHER'!$AB$61:$AB$67</definedName>
    <definedName name="Musique_Secondaire_Intensité_et_nuances_2e_cycle">'NE PAS TOUCHER'!$Z$42:$Z$50</definedName>
    <definedName name="Art_dramatique_Primaire_Moyens_vocaux_1er_cycle">'NE PAS TOUCHER'!$B$305:$B$306</definedName>
    <definedName name="Musique_Primaire_Moyens_sonores">'NE PAS TOUCHER'!$E$28:$E$33</definedName>
    <definedName name="Musique_Primaire_Qualité_du_son_3e_cycle">'NE PAS TOUCHER'!$B$69:$B$70</definedName>
    <definedName name="Musique_Secondaire_Tempo_2e_cycle">'NE PAS TOUCHER'!$AB$49:$AB$57</definedName>
    <definedName name="Arts_Plastiques_Secondaire_Outils_2e_cycle">'NE PAS TOUCHER'!$R$252:$R$264</definedName>
    <definedName name="Exploiter_le_potentiel_du_numérique_pour_l_apprentissage">'NE PAS TOUCHER'!$L$4:$L$11</definedName>
    <definedName name="Art_dramatique_Primaire_Moyens_corporels_1er_cycle">'NE PAS TOUCHER'!$B$297:$B$298</definedName>
    <definedName name="Arts_Plastiques_Secondaire_Techniques_2e_cycle">'NE PAS TOUCHER'!$R$269:$R$276</definedName>
    <definedName name="Danse_Primaire_Latéralité_3e_cycle">'NE PAS TOUCHER'!$D$134:$D$136</definedName>
    <definedName name="Art_dramatique_Primaire_Théâtre_d_ombres_2e_cycle">'NE PAS TOUCHER'!$F$317:$F$320</definedName>
    <definedName name="Musique_Primaire_Code_traditionnel_1er_cycle">'NE PAS TOUCHER'!$D$35</definedName>
    <definedName name="Environnement_et_consommation">'NE PAS TOUCHER'!$Y$4:$Y$7</definedName>
    <definedName name="Mettre_en_oeuvre_sa_pensée_créatrice">'NE PAS TOUCHER'!$Z$11:$Z$13</definedName>
    <definedName name="Communiquer_de_façon_appropriée">'NE PAS TOUCHER'!$AE$11:$AE$13</definedName>
    <definedName name="Musique_Secondaire">'NE PAS TOUCHER'!$Q$20:$Q$22</definedName>
    <definedName name="Musique_Secondaire_Procédés_de_composition">'NE PAS TOUCHER'!$S$28</definedName>
    <definedName name="Musique_Primaire_Règles_de_musique_d_ensemble">'NE PAS TOUCHER'!$I$28</definedName>
    <definedName hidden="1" name="Google_Sheet_Link_1144117486">Dimensions_du_cadre_de_la_compétence_numérique_Documents</definedName>
    <definedName hidden="1" name="Google_Sheet_Link_4102534">Domaines_généraux_de_formation_Documents</definedName>
    <definedName hidden="1" name="Google_Sheet_Link_943632389">Compétences_transversales_documents</definedName>
  </definedNames>
  <calcPr/>
  <extLst>
    <ext uri="GoogleSheetsCustomDataVersion2">
      <go:sheetsCustomData xmlns:go="http://customooxmlschemas.google.com/" r:id="rId14" roundtripDataChecksum="KH2qMmj31psWRwu9YO1w61PjwyKoaIA6ZjVglKFRnIs="/>
    </ext>
  </extLst>
</workbook>
</file>

<file path=xl/comments1.xml><?xml version="1.0" encoding="utf-8"?>
<comments xmlns:r="http://schemas.openxmlformats.org/officeDocument/2006/relationships" xmlns="http://schemas.openxmlformats.org/spreadsheetml/2006/main" xmlns:xr="http://schemas.microsoft.com/office/spreadsheetml/2014/revision">
  <authors>
    <author/>
  </authors>
  <commentList>
    <comment authorId="0" ref="A31">
      <text>
        <t xml:space="preserve">======
ID#AAABePAH81g
    (2025-03-13 14:59:11)
La phase de préparation concerne le début de l'activité d'apprentissage. On commence par amorcer le sujet avec, par exemple, une activation des connaissances antérieures ou une évaluation diagnostique.</t>
      </text>
    </comment>
    <comment authorId="0" ref="G2">
      <text>
        <t xml:space="preserve">======
ID#AAABePAH80g
    (2025-03-13 14:59:11)
Double-cliquer pour ajouter la date</t>
      </text>
    </comment>
    <comment authorId="0" ref="E14">
      <text>
        <t xml:space="preserve">======
ID#AAABePAH80A
    (2025-03-13 14:59:11)
Élément de la dimension à la ligne supérieure</t>
      </text>
    </comment>
    <comment authorId="0" ref="C13">
      <text>
        <t xml:space="preserve">======
ID#AAABePAH8z8
    (2025-03-13 14:59:11)
Dimension #3</t>
      </text>
    </comment>
    <comment authorId="0" ref="C14">
      <text>
        <t xml:space="preserve">======
ID#AAABePAH8zo
    (2025-03-13 14:59:11)
Élément de la dimension à la ligne supérieure</t>
      </text>
    </comment>
    <comment authorId="0" ref="C11">
      <text>
        <t xml:space="preserve">======
ID#AAABePAH8zk
    (2025-03-13 14:59:11)
Dimension #2</t>
      </text>
    </comment>
    <comment authorId="0" ref="E10">
      <text>
        <t xml:space="preserve">======
ID#AAABePAH8zY
    (2025-03-13 14:59:11)
Élément de la dimension à la ligne supérieure</t>
      </text>
    </comment>
    <comment authorId="0" ref="A5">
      <text>
        <t xml:space="preserve">======
ID#AAABePAH8yw
    (2025-03-13 14:59:11)
Choisir un domaine général et un axe de développement</t>
      </text>
    </comment>
    <comment authorId="0" ref="B48">
      <text>
        <t xml:space="preserve">======
ID#AAABePAH8yk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E5">
      <text>
        <t xml:space="preserve">======
ID#AAABePAH8yY
    (2025-03-13 14:59:11)
Les repères culturels servent de point d'ancrage à l'activité d'apprentissage.</t>
      </text>
    </comment>
    <comment authorId="0" ref="C12">
      <text>
        <t xml:space="preserve">======
ID#AAABePAH8xg
    (2025-03-13 14:59:11)
Élément de la dimension à la ligne supérieure</t>
      </text>
    </comment>
    <comment authorId="0" ref="G9">
      <text>
        <t xml:space="preserve">======
ID#AAABePAH8w8
    (2025-03-13 14:59:11)
Niveau de développement ciblé</t>
      </text>
    </comment>
    <comment authorId="0" ref="G11">
      <text>
        <t xml:space="preserve">======
ID#AAABePAH8wM
    (2025-03-13 14:59:10)
Niveau de développement ciblé</t>
      </text>
    </comment>
    <comment authorId="0" ref="A9">
      <text>
        <t xml:space="preserve">======
ID#AAABePAH8wE
    (2025-03-13 14:59:10)
Possibilité de choisir jusqu'à trois dimensions du Cadre de la compétence numérique et le niveau ciblé ainsi que deux éléments pour chacune</t>
      </text>
    </comment>
    <comment authorId="0" ref="A7">
      <text>
        <t xml:space="preserve">======
ID#AAABePAH8v8
    (2025-03-13 14:59:10)
Possibilité de choisir jusqu'à deux compétences transversales et une composante pour chacune</t>
      </text>
    </comment>
    <comment authorId="0" ref="E12">
      <text>
        <t xml:space="preserve">======
ID#AAABePAH8vQ
    (2025-03-13 14:59:10)
Élément de la dimension à la ligne supérieure</t>
      </text>
    </comment>
    <comment authorId="0" ref="G13">
      <text>
        <t xml:space="preserve">======
ID#AAABePAH8uw
    (2025-03-13 14:59:10)
Niveau de développement ciblé</t>
      </text>
    </comment>
    <comment authorId="0" ref="C10">
      <text>
        <t xml:space="preserve">======
ID#AAABePAH8uY
    (2025-03-13 14:59:10)
Élément de la dimension à la ligne supérieure</t>
      </text>
    </comment>
    <comment authorId="0" ref="B37">
      <text>
        <t xml:space="preserve">======
ID#AAABePAH8uE
    (2025-03-13 14:59:10)
Les modalités sont les modes de livraison ou de réalisation des activités ou des notions. Elles peuvent être en synchrone (durant le cours) ou en asynchrone (à l'extérieur des heures de cours). Elles peuvent se faire en classe ou à distance.</t>
      </text>
    </comment>
    <comment authorId="0" ref="C4">
      <text>
        <t xml:space="preserve">======
ID#AAABePAH8uI
    (2025-03-13 14:59:10)
À écrire</t>
      </text>
    </comment>
    <comment authorId="0" ref="C9">
      <text>
        <t xml:space="preserve">======
ID#AAABePAH8pE
    (2025-03-13 14:59:10)
Dimension #1</t>
      </text>
    </comment>
    <comment authorId="0" ref="B43">
      <text>
        <t xml:space="preserve">======
ID#AAABePAH8oU
    (2025-03-13 14:59:10)
Les modalités sont les modes de livraison ou de réalisation des activités ou des notions. Elles peuvent être en synchrone (durant le cours) ou en asynchrone (à l'extérieur des heures de cours). Elles peuvent se faire en classe ou à distance.</t>
      </text>
    </comment>
    <comment authorId="0" ref="A44">
      <text>
        <t xml:space="preserve">======
ID#AAABePAH8oQ
    (2025-03-13 14:59:10)
La phase d'intégration concerne la période de réflexion suite à l'activité d'apprentissage. On recueille les commentaires des élèves en lien avec leur expérience de création, d'interprétation ou d'appréciation.</t>
      </text>
    </comment>
    <comment authorId="0" ref="A38">
      <text>
        <t xml:space="preserve">======
ID#AAABePAH8nk
    (2025-03-13 14:59:10)
La phase de réalisation concerne le corps de l'activité d'apprentissage. On enseigne des savoirs essentiels (vocabulaire disciplinaire, techniques, gestes, concepts, notions) et on guide les élèves dans la réalisation de leur production.</t>
      </text>
    </comment>
    <comment authorId="0" ref="F5">
      <text>
        <t xml:space="preserve">======
ID#AAABePAH8ng
    (2025-03-13 14:59:10)
Taper vos repères</t>
      </text>
    </comment>
  </commentList>
  <extLst>
    <ext uri="GoogleSheetsCustomDataVersion2">
      <go:sheetsCustomData xmlns:go="http://customooxmlschemas.google.com/" r:id="rId1" roundtripDataSignature="AMtx7miQkIfdcgNUWdr3Eohe0qnqoZW9Ew=="/>
    </ext>
  </extLst>
</comments>
</file>

<file path=xl/comments2.xml><?xml version="1.0" encoding="utf-8"?>
<comments xmlns:r="http://schemas.openxmlformats.org/officeDocument/2006/relationships" xmlns="http://schemas.openxmlformats.org/spreadsheetml/2006/main" xmlns:xr="http://schemas.microsoft.com/office/spreadsheetml/2014/revision">
  <authors>
    <author/>
  </authors>
  <commentList>
    <comment authorId="0" ref="A44">
      <text>
        <t xml:space="preserve">======
ID#AAABePAH80o
    (2025-03-13 14:59:11)
La phase d'intégration concerne la période de réflexion suite à l'activité d'apprentissage. On recueille les commentaires des élèves en lien avec leur expérience de création, d'interprétation ou d'appréciation.</t>
      </text>
    </comment>
    <comment authorId="0" ref="G9">
      <text>
        <t xml:space="preserve">======
ID#AAABePAH80c
    (2025-03-13 14:59:11)
Niveau de développement ciblé</t>
      </text>
    </comment>
    <comment authorId="0" ref="C13">
      <text>
        <t xml:space="preserve">======
ID#AAABePAH80Y
    (2025-03-13 14:59:11)
Dimension #3</t>
      </text>
    </comment>
    <comment authorId="0" ref="E12">
      <text>
        <t xml:space="preserve">======
ID#AAABePAH80U
    (2025-03-13 14:59:11)
Élément de la dimension à la ligne supérieure</t>
      </text>
    </comment>
    <comment authorId="0" ref="E14">
      <text>
        <t xml:space="preserve">======
ID#AAABePAH8z4
    (2025-03-13 14:59:11)
Élément de la dimension à la ligne supérieure</t>
      </text>
    </comment>
    <comment authorId="0" ref="E5">
      <text>
        <t xml:space="preserve">======
ID#AAABePAH8zg
    (2025-03-13 14:59:11)
Les repères culturels servent de point d'ancrage à l'activité d'apprentissage.</t>
      </text>
    </comment>
    <comment authorId="0" ref="G2">
      <text>
        <t xml:space="preserve">======
ID#AAABePAH8zc
    (2025-03-13 14:59:11)
Double-cliquer pour ajouter la date</t>
      </text>
    </comment>
    <comment authorId="0" ref="G11">
      <text>
        <t xml:space="preserve">======
ID#AAABePAH8zU
    (2025-03-13 14:59:11)
Niveau de développement ciblé</t>
      </text>
    </comment>
    <comment authorId="0" ref="C12">
      <text>
        <t xml:space="preserve">======
ID#AAABePAH8zI
    (2025-03-13 14:59:11)
Élément de la dimension à la ligne supérieure</t>
      </text>
    </comment>
    <comment authorId="0" ref="E10">
      <text>
        <t xml:space="preserve">======
ID#AAABePAH8zM
    (2025-03-13 14:59:11)
Élément de la dimension à la ligne supérieure</t>
      </text>
    </comment>
    <comment authorId="0" ref="F5">
      <text>
        <t xml:space="preserve">======
ID#AAABePAH8yQ
    (2025-03-13 14:59:11)
Taper vos repères</t>
      </text>
    </comment>
    <comment authorId="0" ref="B43">
      <text>
        <t xml:space="preserve">======
ID#AAABePAH8xk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B37">
      <text>
        <t xml:space="preserve">======
ID#AAABePAH8w0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A9">
      <text>
        <t xml:space="preserve">======
ID#AAABePAH8ws
    (2025-03-13 14:59:11)
Possibilité de choisir jusqu'à trois dimensions du Cadre de la compétence numérique et le niveau ciblé ainsi que deux éléments pour chacune</t>
      </text>
    </comment>
    <comment authorId="0" ref="C11">
      <text>
        <t xml:space="preserve">======
ID#AAABePAH8v4
    (2025-03-13 14:59:10)
Dimension #2</t>
      </text>
    </comment>
    <comment authorId="0" ref="B48">
      <text>
        <t xml:space="preserve">======
ID#AAABePAH8u0
    (2025-03-13 14:59:10)
Les modalités sont les modes de livraison ou de réalisation des activités ou des notions. Elles peuvent être en synchrone (durant le cours) ou en asynchrone (à l'extérieur des heures de cours). Elles peuvent se faire en classe ou à distance.</t>
      </text>
    </comment>
    <comment authorId="0" ref="G13">
      <text>
        <t xml:space="preserve">======
ID#AAABePAH8u4
    (2025-03-13 14:59:10)
Niveau de développement ciblé</t>
      </text>
    </comment>
    <comment authorId="0" ref="C10">
      <text>
        <t xml:space="preserve">======
ID#AAABePAH8ug
    (2025-03-13 14:59:10)
Élément de la dimension à la ligne supérieure</t>
      </text>
    </comment>
    <comment authorId="0" ref="A5">
      <text>
        <t xml:space="preserve">======
ID#AAABePAH8uk
    (2025-03-13 14:59:10)
Choisir un domaine général et un axe de développement</t>
      </text>
    </comment>
    <comment authorId="0" ref="C4">
      <text>
        <t xml:space="preserve">======
ID#AAABePAH8uM
    (2025-03-13 14:59:10)
À écrire</t>
      </text>
    </comment>
    <comment authorId="0" ref="A7">
      <text>
        <t xml:space="preserve">======
ID#AAABePAH8pA
    (2025-03-13 14:59:10)
Possibilité de choisir jusqu'à deux compétences transversales et une composante pour chacune</t>
      </text>
    </comment>
    <comment authorId="0" ref="A31">
      <text>
        <t xml:space="preserve">======
ID#AAABePAH8oM
    (2025-03-13 14:59:10)
La phase de préparation concerne le début de l'activité d'apprentissage. On commence par amorcer le sujet avec, par exemple, une activation des connaissances antérieures ou une évaluation diagnostique.</t>
      </text>
    </comment>
    <comment authorId="0" ref="C14">
      <text>
        <t xml:space="preserve">======
ID#AAABePAH8nY
    (2025-03-13 14:59:10)
Élément de la dimension à la ligne supérieure</t>
      </text>
    </comment>
    <comment authorId="0" ref="C9">
      <text>
        <t xml:space="preserve">======
ID#AAABePAH8nU
    (2025-03-13 14:59:10)
Dimension #1</t>
      </text>
    </comment>
    <comment authorId="0" ref="A38">
      <text>
        <t xml:space="preserve">======
ID#AAABePAH8nQ
    (2025-03-13 14:59:10)
La phase de réalisation concerne le corps de l'activité d'apprentissage. On enseigne des savoirs essentiels (vocabulaire disciplinaire, techniques, gestes, concepts, notions) et on guide les élèves dans la réalisation de leur production.</t>
      </text>
    </comment>
  </commentList>
  <extLst>
    <ext uri="GoogleSheetsCustomDataVersion2">
      <go:sheetsCustomData xmlns:go="http://customooxmlschemas.google.com/" r:id="rId1" roundtripDataSignature="AMtx7miXgC/JBH5Vu00hpOEYXPBoOBvszg=="/>
    </ext>
  </extLst>
</comments>
</file>

<file path=xl/comments3.xml><?xml version="1.0" encoding="utf-8"?>
<comments xmlns:r="http://schemas.openxmlformats.org/officeDocument/2006/relationships" xmlns="http://schemas.openxmlformats.org/spreadsheetml/2006/main" xmlns:xr="http://schemas.microsoft.com/office/spreadsheetml/2014/revision">
  <authors>
    <author/>
  </authors>
  <commentList>
    <comment authorId="0" ref="A5">
      <text>
        <t xml:space="preserve">======
ID#AAABePAH814
    (2025-03-13 14:59:11)
Choisir un domaine général et un axe de développement</t>
      </text>
    </comment>
    <comment authorId="0" ref="C9">
      <text>
        <t xml:space="preserve">======
ID#AAABePAH81A
    (2025-03-13 14:59:11)
Dimension #1</t>
      </text>
    </comment>
    <comment authorId="0" ref="F5">
      <text>
        <t xml:space="preserve">======
ID#AAABePAH80w
    (2025-03-13 14:59:11)
Taper vos repères</t>
      </text>
    </comment>
    <comment authorId="0" ref="G2">
      <text>
        <t xml:space="preserve">======
ID#AAABePAH80I
    (2025-03-13 14:59:11)
Double-cliquer pour ajouter la date</t>
      </text>
    </comment>
    <comment authorId="0" ref="C13">
      <text>
        <t xml:space="preserve">======
ID#AAABePAH8z0
    (2025-03-13 14:59:11)
Dimension #3</t>
      </text>
    </comment>
    <comment authorId="0" ref="E12">
      <text>
        <t xml:space="preserve">======
ID#AAABePAH8zs
    (2025-03-13 14:59:11)
Élément de la dimension à la ligne supérieure</t>
      </text>
    </comment>
    <comment authorId="0" ref="B48">
      <text>
        <t xml:space="preserve">======
ID#AAABePAH8y4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E10">
      <text>
        <t xml:space="preserve">======
ID#AAABePAH8y8
    (2025-03-13 14:59:11)
Élément de la dimension à la ligne supérieure</t>
      </text>
    </comment>
    <comment authorId="0" ref="E5">
      <text>
        <t xml:space="preserve">======
ID#AAABePAH8x4
    (2025-03-13 14:59:11)
Les repères culturels servent de point d'ancrage à l'activité d'apprentissage.</t>
      </text>
    </comment>
    <comment authorId="0" ref="C14">
      <text>
        <t xml:space="preserve">======
ID#AAABePAH8xs
    (2025-03-13 14:59:11)
Élément de la dimension à la ligne supérieure</t>
      </text>
    </comment>
    <comment authorId="0" ref="C10">
      <text>
        <t xml:space="preserve">======
ID#AAABePAH8xo
    (2025-03-13 14:59:11)
Élément de la dimension à la ligne supérieure</t>
      </text>
    </comment>
    <comment authorId="0" ref="E14">
      <text>
        <t xml:space="preserve">======
ID#AAABePAH8wg
    (2025-03-13 14:59:11)
Élément de la dimension à la ligne supérieure</t>
      </text>
    </comment>
    <comment authorId="0" ref="G13">
      <text>
        <t xml:space="preserve">======
ID#AAABePAH8wQ
    (2025-03-13 14:59:11)
Niveau de développement ciblé</t>
      </text>
    </comment>
    <comment authorId="0" ref="A7">
      <text>
        <t xml:space="preserve">======
ID#AAABePAH8wI
    (2025-03-13 14:59:10)
Possibilité de choisir jusqu'à deux compétences transversales et une composante pour chacune</t>
      </text>
    </comment>
    <comment authorId="0" ref="B43">
      <text>
        <t xml:space="preserve">======
ID#AAABePAH8wA
    (2025-03-13 14:59:10)
Les modalités sont les modes de livraison ou de réalisation des activités ou des notions. Elles peuvent être en synchrone (durant le cours) ou en asynchrone (à l'extérieur des heures de cours). Elles peuvent se faire en classe ou à distance.</t>
      </text>
    </comment>
    <comment authorId="0" ref="C11">
      <text>
        <t xml:space="preserve">======
ID#AAABePAH8vw
    (2025-03-13 14:59:10)
Dimension #2</t>
      </text>
    </comment>
    <comment authorId="0" ref="A44">
      <text>
        <t xml:space="preserve">======
ID#AAABePAH8vk
    (2025-03-13 14:59:10)
La phase d'intégration concerne la période de réflexion suite à l'activité d'apprentissage. On recueille les commentaires des élèves en lien avec leur expérience de création, d'interprétation ou d'appréciation.</t>
      </text>
    </comment>
    <comment authorId="0" ref="C12">
      <text>
        <t xml:space="preserve">======
ID#AAABePAH8vM
    (2025-03-13 14:59:10)
Élément de la dimension à la ligne supérieure</t>
      </text>
    </comment>
    <comment authorId="0" ref="G11">
      <text>
        <t xml:space="preserve">======
ID#AAABePAH8vA
    (2025-03-13 14:59:10)
Niveau de développement ciblé</t>
      </text>
    </comment>
    <comment authorId="0" ref="A9">
      <text>
        <t xml:space="preserve">======
ID#AAABePAH8uo
    (2025-03-13 14:59:10)
Possibilité de choisir jusqu'à trois dimensions du Cadre de la compétence numérique et le niveau ciblé ainsi que deux éléments pour chacune</t>
      </text>
    </comment>
    <comment authorId="0" ref="B37">
      <text>
        <t xml:space="preserve">======
ID#AAABePAH8o8
    (2025-03-13 14:59:10)
Les modalités sont les modes de livraison ou de réalisation des activités ou des notions. Elles peuvent être en synchrone (durant le cours) ou en asynchrone (à l'extérieur des heures de cours). Elles peuvent se faire en classe ou à distance.</t>
      </text>
    </comment>
    <comment authorId="0" ref="A31">
      <text>
        <t xml:space="preserve">======
ID#AAABePAH8o4
    (2025-03-13 14:59:10)
La phase de préparation concerne le début de l'activité d'apprentissage. On commence par amorcer le sujet avec, par exemple, une activation des connaissances antérieures ou une évaluation diagnostique.</t>
      </text>
    </comment>
    <comment authorId="0" ref="G9">
      <text>
        <t xml:space="preserve">======
ID#AAABePAH8os
    (2025-03-13 14:59:10)
Niveau de développement ciblé</t>
      </text>
    </comment>
    <comment authorId="0" ref="A38">
      <text>
        <t xml:space="preserve">======
ID#AAABePAH8oI
    (2025-03-13 14:59:10)
La phase de réalisation concerne le corps de l'activité d'apprentissage. On enseigne des savoirs essentiels (vocabulaire disciplinaire, techniques, gestes, concepts, notions) et on guide les élèves dans la réalisation de leur production.</t>
      </text>
    </comment>
    <comment authorId="0" ref="C4">
      <text>
        <t xml:space="preserve">======
ID#AAABePAH8n8
    (2025-03-13 14:59:10)
À écrire</t>
      </text>
    </comment>
  </commentList>
  <extLst>
    <ext uri="GoogleSheetsCustomDataVersion2">
      <go:sheetsCustomData xmlns:go="http://customooxmlschemas.google.com/" r:id="rId1" roundtripDataSignature="AMtx7miYlkfvsMoGStGwYsHuMbmC+uqr5A=="/>
    </ext>
  </extLst>
</comments>
</file>

<file path=xl/comments4.xml><?xml version="1.0" encoding="utf-8"?>
<comments xmlns:r="http://schemas.openxmlformats.org/officeDocument/2006/relationships" xmlns="http://schemas.openxmlformats.org/spreadsheetml/2006/main" xmlns:xr="http://schemas.microsoft.com/office/spreadsheetml/2014/revision">
  <authors>
    <author/>
  </authors>
  <commentList>
    <comment authorId="0" ref="B37">
      <text>
        <t xml:space="preserve">======
ID#AAABePAH81o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C11">
      <text>
        <t xml:space="preserve">======
ID#AAABePAH81c
    (2025-03-13 14:59:11)
Dimension #2</t>
      </text>
    </comment>
    <comment authorId="0" ref="E14">
      <text>
        <t xml:space="preserve">======
ID#AAABePAH81Y
    (2025-03-13 14:59:11)
Élément de la dimension à la ligne supérieure</t>
      </text>
    </comment>
    <comment authorId="0" ref="G11">
      <text>
        <t xml:space="preserve">======
ID#AAABePAH81E
    (2025-03-13 14:59:11)
Niveau de développement ciblé</t>
      </text>
    </comment>
    <comment authorId="0" ref="G13">
      <text>
        <t xml:space="preserve">======
ID#AAABePAH800
    (2025-03-13 14:59:11)
Niveau de développement ciblé</t>
      </text>
    </comment>
    <comment authorId="0" ref="C13">
      <text>
        <t xml:space="preserve">======
ID#AAABePAH80k
    (2025-03-13 14:59:11)
Dimension #3</t>
      </text>
    </comment>
    <comment authorId="0" ref="A38">
      <text>
        <t xml:space="preserve">======
ID#AAABePAH80M
    (2025-03-13 14:59:11)
La phase de réalisation concerne le corps de l'activité d'apprentissage. On enseigne des savoirs essentiels (vocabulaire disciplinaire, techniques, gestes, concepts, notions) et on guide les élèves dans la réalisation de leur production.</t>
      </text>
    </comment>
    <comment authorId="0" ref="A44">
      <text>
        <t xml:space="preserve">======
ID#AAABePAH8zE
    (2025-03-13 14:59:11)
La phase d'intégration concerne la période de réflexion suite à l'activité d'apprentissage. On recueille les commentaires des élèves en lien avec leur expérience de création, d'interprétation ou d'appréciation.</t>
      </text>
    </comment>
    <comment authorId="0" ref="A5">
      <text>
        <t xml:space="preserve">======
ID#AAABePAH8yg
    (2025-03-13 14:59:11)
Choisir un domaine général et un axe de développement</t>
      </text>
    </comment>
    <comment authorId="0" ref="B43">
      <text>
        <t xml:space="preserve">======
ID#AAABePAH8yc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C9">
      <text>
        <t xml:space="preserve">======
ID#AAABePAH8yU
    (2025-03-13 14:59:11)
Dimension #1</t>
      </text>
    </comment>
    <comment authorId="0" ref="G2">
      <text>
        <t xml:space="preserve">======
ID#AAABePAH8yM
    (2025-03-13 14:59:11)
Double-cliquer pour ajouter la date</t>
      </text>
    </comment>
    <comment authorId="0" ref="B48">
      <text>
        <t xml:space="preserve">======
ID#AAABePAH8x8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F5">
      <text>
        <t xml:space="preserve">======
ID#AAABePAH8x0
    (2025-03-13 14:59:11)
Taper vos repères</t>
      </text>
    </comment>
    <comment authorId="0" ref="E10">
      <text>
        <t xml:space="preserve">======
ID#AAABePAH8xc
    (2025-03-13 14:59:11)
Élément de la dimension à la ligne supérieure</t>
      </text>
    </comment>
    <comment authorId="0" ref="C12">
      <text>
        <t xml:space="preserve">======
ID#AAABePAH8xE
    (2025-03-13 14:59:11)
Élément de la dimension à la ligne supérieure</t>
      </text>
    </comment>
    <comment authorId="0" ref="E5">
      <text>
        <t xml:space="preserve">======
ID#AAABePAH8xA
    (2025-03-13 14:59:11)
Les repères culturels servent de point d'ancrage à l'activité d'apprentissage.</t>
      </text>
    </comment>
    <comment authorId="0" ref="C4">
      <text>
        <t xml:space="preserve">======
ID#AAABePAH8w4
    (2025-03-13 14:59:11)
À écrire</t>
      </text>
    </comment>
    <comment authorId="0" ref="A9">
      <text>
        <t xml:space="preserve">======
ID#AAABePAH8vo
    (2025-03-13 14:59:10)
Possibilité de choisir jusqu'à trois dimensions du Cadre de la compétence numérique et le niveau ciblé ainsi que deux éléments pour chacune</t>
      </text>
    </comment>
    <comment authorId="0" ref="C14">
      <text>
        <t xml:space="preserve">======
ID#AAABePAH8uc
    (2025-03-13 14:59:10)
Élément de la dimension à la ligne supérieure</t>
      </text>
    </comment>
    <comment authorId="0" ref="E12">
      <text>
        <t xml:space="preserve">======
ID#AAABePAH8uU
    (2025-03-13 14:59:10)
Élément de la dimension à la ligne supérieure</t>
      </text>
    </comment>
    <comment authorId="0" ref="A31">
      <text>
        <t xml:space="preserve">======
ID#AAABePAH8ow
    (2025-03-13 14:59:10)
La phase de préparation concerne le début de l'activité d'apprentissage. On commence par amorcer le sujet avec, par exemple, une activation des connaissances antérieures ou une évaluation diagnostique.</t>
      </text>
    </comment>
    <comment authorId="0" ref="C10">
      <text>
        <t xml:space="preserve">======
ID#AAABePAH8oE
    (2025-03-13 14:59:10)
Élément de la dimension à la ligne supérieure</t>
      </text>
    </comment>
    <comment authorId="0" ref="A7">
      <text>
        <t xml:space="preserve">======
ID#AAABePAH8ns
    (2025-03-13 14:59:10)
Possibilité de choisir jusqu'à deux compétences transversales et une composante pour chacune</t>
      </text>
    </comment>
    <comment authorId="0" ref="G9">
      <text>
        <t xml:space="preserve">======
ID#AAABePAH8nw
    (2025-03-13 14:59:10)
Niveau de développement ciblé</t>
      </text>
    </comment>
  </commentList>
  <extLst>
    <ext uri="GoogleSheetsCustomDataVersion2">
      <go:sheetsCustomData xmlns:go="http://customooxmlschemas.google.com/" r:id="rId1" roundtripDataSignature="AMtx7mgB6bnlumO3edO0qWraIG1bO6XGjQ=="/>
    </ext>
  </extLst>
</comments>
</file>

<file path=xl/comments5.xml><?xml version="1.0" encoding="utf-8"?>
<comments xmlns:r="http://schemas.openxmlformats.org/officeDocument/2006/relationships" xmlns="http://schemas.openxmlformats.org/spreadsheetml/2006/main" xmlns:xr="http://schemas.microsoft.com/office/spreadsheetml/2014/revision">
  <authors>
    <author/>
  </authors>
  <commentList>
    <comment authorId="0" ref="G2">
      <text>
        <t xml:space="preserve">======
ID#AAABePAH82A
    (2025-03-13 14:59:11)
Double-cliquer pour ajouter la date</t>
      </text>
    </comment>
    <comment authorId="0" ref="A9">
      <text>
        <t xml:space="preserve">======
ID#AAABePAH810
    (2025-03-13 14:59:11)
Possibilité de choisir jusqu'à trois dimensions du Cadre de la compétence numérique et le niveau ciblé ainsi que deux éléments pour chacune</t>
      </text>
    </comment>
    <comment authorId="0" ref="A31">
      <text>
        <t xml:space="preserve">======
ID#AAABePAH808
    (2025-03-13 14:59:11)
La phase de préparation concerne le début de l'activité d'apprentissage. On commence par amorcer le sujet avec, par exemple, une activation des connaissances antérieures ou une évaluation diagnostique.</t>
      </text>
    </comment>
    <comment authorId="0" ref="A5">
      <text>
        <t xml:space="preserve">======
ID#AAABePAH80s
    (2025-03-13 14:59:11)
Choisir un domaine général et un axe de développement</t>
      </text>
    </comment>
    <comment authorId="0" ref="G13">
      <text>
        <t xml:space="preserve">======
ID#AAABePAH80E
    (2025-03-13 14:59:11)
Niveau de développement ciblé</t>
      </text>
    </comment>
    <comment authorId="0" ref="A45">
      <text>
        <t xml:space="preserve">======
ID#AAABePAH8zA
    (2025-03-13 14:59:11)
La phase d'intégration concerne la période de réflexion suite à l'activité d'apprentissage. On recueille les commentaires des élèves en lien avec leur expérience de création, d'interprétation ou d'appréciation.</t>
      </text>
    </comment>
    <comment authorId="0" ref="G11">
      <text>
        <t xml:space="preserve">======
ID#AAABePAH8xw
    (2025-03-13 14:59:11)
Niveau de développement ciblé</t>
      </text>
    </comment>
    <comment authorId="0" ref="B38">
      <text>
        <t xml:space="preserve">======
ID#AAABePAH8xY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B49">
      <text>
        <t xml:space="preserve">======
ID#AAABePAH8xQ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B44">
      <text>
        <t xml:space="preserve">======
ID#AAABePAH8xI
    (2025-03-13 14:59:11)
Les modalités sont les modes de livraison ou de réalisation des activités ou des notions. Elles peuvent être en synchrone (durant le cours) ou en asynchrone (à l'extérieur des heures de cours). Elles peuvent se faire en classe ou à distance.</t>
      </text>
    </comment>
    <comment authorId="0" ref="E5">
      <text>
        <t xml:space="preserve">======
ID#AAABePAH8ww
    (2025-03-13 14:59:11)
Les repères culturels servent de point d'ancrage à l'activité d'apprentissage.</t>
      </text>
    </comment>
    <comment authorId="0" ref="C10">
      <text>
        <t xml:space="preserve">======
ID#AAABePAH8wo
    (2025-03-13 14:59:11)
Élément de la dimension à la ligne supérieure</t>
      </text>
    </comment>
    <comment authorId="0" ref="G9">
      <text>
        <t xml:space="preserve">======
ID#AAABePAH8vI
    (2025-03-13 14:59:10)
Niveau de développement ciblé</t>
      </text>
    </comment>
    <comment authorId="0" ref="C4">
      <text>
        <t xml:space="preserve">======
ID#AAABePAH8uQ
    (2025-03-13 14:59:10)
À écrire</t>
      </text>
    </comment>
    <comment authorId="0" ref="C9">
      <text>
        <t xml:space="preserve">======
ID#AAABePAH8pI
    (2025-03-13 14:59:10)
Dimension #1</t>
      </text>
    </comment>
    <comment authorId="0" ref="F5">
      <text>
        <t xml:space="preserve">======
ID#AAABePAH8o0
    (2025-03-13 14:59:10)
Taper vos repères</t>
      </text>
    </comment>
    <comment authorId="0" ref="A39">
      <text>
        <t xml:space="preserve">======
ID#AAABePAH8oo
    (2025-03-13 14:59:10)
La phase de réalisation concerne le corps de l'activité d'apprentissage. On enseigne des savoirs essentiels (vocabulaire disciplinaire, techniques, gestes, concepts, notions) et on guide les élèves dans la réalisation de leur production.</t>
      </text>
    </comment>
    <comment authorId="0" ref="A7">
      <text>
        <t xml:space="preserve">======
ID#AAABePAH8nc
    (2025-03-13 14:59:10)
Possibilité de choisir jusqu'à deux compétences transversales et une composante pour chacune</t>
      </text>
    </comment>
  </commentList>
  <extLst>
    <ext uri="GoogleSheetsCustomDataVersion2">
      <go:sheetsCustomData xmlns:go="http://customooxmlschemas.google.com/" r:id="rId1" roundtripDataSignature="AMtx7mgivD6XG6w2/BV/15TDdXG6Hj9vqg=="/>
    </ext>
  </extLst>
</comments>
</file>

<file path=xl/comments6.xml><?xml version="1.0" encoding="utf-8"?>
<comments xmlns:r="http://schemas.openxmlformats.org/officeDocument/2006/relationships" xmlns="http://schemas.openxmlformats.org/spreadsheetml/2006/main" xmlns:xr="http://schemas.microsoft.com/office/spreadsheetml/2014/revision">
  <authors>
    <author/>
  </authors>
  <commentList>
    <comment authorId="0" ref="L289">
      <text>
        <t xml:space="preserve">======
ID#AAABePAH82E
    (2025-03-13 14:59:11)
Éléments favorisant la compréhension de ce critère
-Enchaînement des actions dramatiques
-Relation entre la production et la proposition de départ</t>
      </text>
    </comment>
    <comment authorId="0" ref="AC51">
      <text>
        <t xml:space="preserve">======
ID#AAABePAH818
Éléments favorisant la compréhension du critère    (2025-03-13 14:59:11)
Appréciation fondée sur des éléments pertinents :
-liens entre des aspects de l’œuvre et des effets ressentis
-liens entre des aspects de l’œuvre et des aspects socioculturels et historiques</t>
      </text>
    </comment>
    <comment authorId="0" ref="Z116">
      <text>
        <t xml:space="preserve">======
ID#AAABePAH81s
Éléments favorisant la compréhension du critère    (2025-03-13 14:59:11)
Mise en forme des éléments du langage de la danse et des idées
Utilisation d’un procédé de composition en fonction de l’intention de création
Relation entre la production et la proposition de départ</t>
      </text>
    </comment>
    <comment authorId="0" ref="M211">
      <text>
        <t xml:space="preserve">======
ID#AAABePAH81w
Éléments favorisant la compréhension du critère    (2025-03-13 14:59:11)
Pertinence des éléments du langage plastique</t>
      </text>
    </comment>
    <comment authorId="0" ref="O42">
      <text>
        <t xml:space="preserve">======
ID#AAABePAH81k
Éléments favorisant la compréhension du critère    (2025-03-13 14:59:11)
Pertinence des éléments du langage musical
Représentation graphique des inventions
Appropriation du contenu musical</t>
      </text>
    </comment>
    <comment authorId="0" ref="AA212">
      <text>
        <t xml:space="preserve">======
ID#AAABePAH81U
Éléments favorisant la compréhension du critère    (2025-03-13 14:59:11)
Prise en compte des éléments relatifs à l’organisation de l’espace
Prise en compte des éléments relatifs à la représentation de
l’espace
Relation entre la production et la proposition de départ</t>
      </text>
    </comment>
    <comment authorId="0" ref="M213">
      <text>
        <t xml:space="preserve">======
ID#AAABePAH81Q
Éléments favorisant la compréhension du critère    (2025-03-13 14:59:11)
Mode d’organisation de l’espace
Mode de représentation de l’espace (2e et 3e cycle)
Relation entre la réalisation et la proposition de dépa</t>
      </text>
    </comment>
    <comment authorId="0" ref="AA217">
      <text>
        <t xml:space="preserve">======
ID#AAABePAH81M
Éléments favorisant la compréhension du critère    (2025-03-13 14:59:11)
Appréciation fondée sur des éléments pertinents :
-liens entre des aspects de l’œuvre et des effets ressentis
-liens entre des aspects de l’œuvre et des aspects socioculturels
et historiques</t>
      </text>
    </comment>
    <comment authorId="0" ref="O54">
      <text>
        <t xml:space="preserve">======
ID#AAABePAH81I
Éléments favorisant la compréhension du critère    (2025-03-13 14:59:11)
Appréciation fondée sur des éléments pertinents :
-liens entre des aspects de l’œuvre et des effets ressentis
-liens entre des aspects de l’œuvre et des aspects socioculturels (2e et 3e cycle)</t>
      </text>
    </comment>
    <comment authorId="0" ref="Z114">
      <text>
        <t xml:space="preserve">======
ID#AAABePAH804
Éléments favorisant la compréhension du critère    (2025-03-13 14:59:11)
Pertinence des éléments du langage de la danse
Modalités d’utilisation des éléments du langage de la danse</t>
      </text>
    </comment>
    <comment authorId="0" ref="M218">
      <text>
        <t xml:space="preserve">======
ID#AAABePAH80Q
Éléments favorisant la compréhension du critère    (2025-03-13 14:59:11)
Appréciation fondée sur des éléments pertinents :
- liens entre des aspects de l’œuvre et des effets ressentis
-liens entre des aspects de l’œuvre et des aspects socioculturels (2e et 3e cycle)</t>
      </text>
    </comment>
    <comment authorId="0" ref="K124">
      <text>
        <t xml:space="preserve">======
ID#AAABePAH8zw
Éléments favorisant la compréhension du critère    (2025-03-13 14:59:11)
Enchaînement des phrases de mouvements
Utilisation d’un procédé de composition en fonction de l’intention de
création
Relation entre la production et la proposition de départ</t>
      </text>
    </comment>
    <comment authorId="0" ref="L290">
      <text>
        <t xml:space="preserve">======
ID#AAABePAH8zQ
    (2025-03-13 14:59:11)
Éléments favorisant la compréhension de ce critère
-Réponse aux indications de jeu établies
-Présence d’éléments liés au caractère expressif de la séquence
dramatique</t>
      </text>
    </comment>
    <comment authorId="0" ref="AA213">
      <text>
        <t xml:space="preserve">======
ID#AAABePAH8y0
Éléments favorisant la compréhension du critère    (2025-03-13 14:59:11)
Absence de clichés
Expressivité dans l’image</t>
      </text>
    </comment>
    <comment authorId="0" ref="AC40">
      <text>
        <t xml:space="preserve">======
ID#AAABePAH8ys
Éléments favorisant la compréhension du critère    (2025-03-13 14:59:11)
Pertinence des éléments du langage musical
Représentation graphique des créations
Recours à des stratégies de déchiffrage et de mémorisation dans les interprétations</t>
      </text>
    </comment>
    <comment authorId="0" ref="U7">
      <text>
        <t xml:space="preserve">======
ID#AAABePAH8yo
    (2025-03-13 14:59:11)
L’apprenante ou l’apprenant partage virtuellement avec son milieu de nouvelles productions
inspirées par des créations trouvées sur le Web.</t>
      </text>
    </comment>
    <comment authorId="0" ref="K123">
      <text>
        <t xml:space="preserve">======
ID#AAABePAH8yE
Éléments favorisant la compréhension du critère    (2025-03-13 14:59:11)
Pertinence des éléments de technique du mouvement</t>
      </text>
    </comment>
    <comment authorId="0" ref="M212">
      <text>
        <t xml:space="preserve">======
ID#AAABePAH8yI
Éléments favorisant la compréhension du critère    (2025-03-13 14:59:11)
Pertinence des gestes transformateurs en fonction des matériaux et
des outils</t>
      </text>
    </comment>
    <comment authorId="0" ref="O43">
      <text>
        <t xml:space="preserve">======
ID#AAABePAH8yA
Éléments favorisant la compréhension du critère    (2025-03-13 14:59:11)
Pertinence des éléments de technique vocale ou instrumentale (moyens sonores)</t>
      </text>
    </comment>
    <comment authorId="0" ref="AC42">
      <text>
        <t xml:space="preserve">======
ID#AAABePAH8xU
Éléments favorisant la compréhension du critère    (2025-03-13 14:59:11)
Mise en forme des éléments du langage musical et des idées
Utilisation d’un procédé de composition en fonction de l’intention de
création
Relation entre la production et la proposition de départ</t>
      </text>
    </comment>
    <comment authorId="0" ref="K122">
      <text>
        <t xml:space="preserve">======
ID#AAABePAH8xM
Éléments favorisant la compréhension du critère    (2025-03-13 14:59:11)
Pertinence des éléments du langage de la danse
Appropriation du contenu chorégraphique</t>
      </text>
    </comment>
    <comment authorId="0" ref="AA210">
      <text>
        <t xml:space="preserve">======
ID#AAABePAH8wk
Éléments favorisant la compréhension du critère    (2025-03-13 14:59:11)
Pertinence des éléments du langage plastique
Modalités d’utilisation des éléments du langage plastique</t>
      </text>
    </comment>
    <comment authorId="0" ref="O45">
      <text>
        <t xml:space="preserve">======
ID#AAABePAH8wc
Éléments favorisant la compréhension du critère    (2025-03-13 14:59:11)
Réponse aux gestes de direction et aux indications sonores ou
visuelles dans ses interprétations
Présence d’éléments liés au caractère expressif de la pièce</t>
      </text>
    </comment>
    <comment authorId="0" ref="L292">
      <text>
        <t xml:space="preserve">======
ID#AAABePAH8wY
    (2025-03-13 14:59:11)
Éléments favorisant la compréhension de ce critère
Appréciation fondée sur des éléments pertinents :
-liens entre des aspects de l’œuvre et des effets ressentis</t>
      </text>
    </comment>
    <comment authorId="0" ref="Z291">
      <text>
        <t xml:space="preserve">======
ID#AAABePAH8wU
Éléments favorisant la compréhension du critère    (2025-03-13 14:59:11)
Mise en forme des éléments du langage dramatique et des idées
Relation entre la production et la proposition de départ</t>
      </text>
    </comment>
    <comment authorId="0" ref="Z292">
      <text>
        <t xml:space="preserve">======
ID#AAABePAH8v0
Éléments favorisant la compréhension du critère    (2025-03-13 14:59:10)
Absence de clichés
Présence d’éléments originaux</t>
      </text>
    </comment>
    <comment authorId="0" ref="AC44">
      <text>
        <t xml:space="preserve">======
ID#AAABePAH8vs
Éléments favorisant la compréhension du critère    (2025-03-13 14:59:10)
Application des règles relatives à la musique d’ensemble
Présence d’éléments liés au caractère expressif de l’œuvre</t>
      </text>
    </comment>
    <comment authorId="0" ref="Z115">
      <text>
        <t xml:space="preserve">======
ID#AAABePAH8vg
Éléments favorisant la compréhension du critère    (2025-03-13 14:59:10)
Exploitation des principes liés à la technique du mouvement
Intégration de la technique du mouvement à la production</t>
      </text>
    </comment>
    <comment authorId="0" ref="AC43">
      <text>
        <t xml:space="preserve">======
ID#AAABePAH8vc
Éléments favorisant la compréhension du critère    (2025-03-13 14:59:10)
Absence de clichés
Présence d’éléments originaux</t>
      </text>
    </comment>
    <comment authorId="0" ref="M214">
      <text>
        <t xml:space="preserve">======
ID#AAABePAH8vY
Éléments favorisant la compréhension du critère    (2025-03-13 14:59:10)
Absence de clichés
Expressivité dans l’image</t>
      </text>
    </comment>
    <comment authorId="0" ref="K132">
      <text>
        <t xml:space="preserve">======
ID#AAABePAH8vU
Éléments favorisant la compréhension du critère    (2025-03-13 14:59:10)
Appréciation fondée sur des éléments pertinents :
- liens entre des aspects de l’œuvre et des effets ressentis
-liens entre des aspects de l’œuvre et des aspects socioculturels (2e et 3e cycle)</t>
      </text>
    </comment>
    <comment authorId="0" ref="Z298">
      <text>
        <t xml:space="preserve">======
ID#AAABePAH8vE
Éléments favorisant la compréhension du critère    (2025-03-13 14:59:10)
Appréciation fondée sur des éléments pertinents :
- liens entre des aspects de l’œuvre et des effets ressentis
- liens entre des aspects de l’œuvre et des aspects socioculturels et historiques</t>
      </text>
    </comment>
    <comment authorId="0" ref="AA211">
      <text>
        <t xml:space="preserve">======
ID#AAABePAH8u8
Éléments favorisant la compréhension du critère    (2025-03-13 14:59:10)
Pertinence des gestes transformateurs en fonction des matériaux et
des outils
Modalités d’utilisation des gestes transformateurs</t>
      </text>
    </comment>
    <comment authorId="0" ref="Z123">
      <text>
        <t xml:space="preserve">======
ID#AAABePAH8us
Éléments favorisant la compréhension du critère    (2025-03-13 14:59:10)
Appréciation fondée sur des éléments pertinents :
- liens entre des aspects de l’œuvre et des effets ressentis
- liens entre des aspects de l’œuvre et des aspects socioculturels et historiques</t>
      </text>
    </comment>
    <comment authorId="0" ref="Z118">
      <text>
        <t xml:space="preserve">======
ID#AAABePAH8ok
Éléments favorisant la compréhension du critère    (2025-03-13 14:59:10)
Application des conventions relatives à l’unité de groupe
Présence d’éléments liés au caractère expressif de la danse</t>
      </text>
    </comment>
    <comment authorId="0" ref="Z117">
      <text>
        <t xml:space="preserve">======
ID#AAABePAH8og
Éléments favorisant la compréhension du critère    (2025-03-13 14:59:10)
Absence de clichés
Présence d’éléments originaux</t>
      </text>
    </comment>
    <comment authorId="0" ref="Z290">
      <text>
        <t xml:space="preserve">======
ID#AAABePAH8oc
Éléments favorisant la compréhension du critère    (2025-03-13 14:59:10)
Pertinence des éléments du langage dramatique et des éléments de techniques
Modalités d’utilisation des éléments du langage dramatique et des éléments de techniques</t>
      </text>
    </comment>
    <comment authorId="0" ref="AC41">
      <text>
        <t xml:space="preserve">======
ID#AAABePAH8oY
Éléments favorisant la compréhension du critère    (2025-03-13 14:59:10)
Pertinence des éléments de technique vocale ou instrumentale (moyens sonores)</t>
      </text>
    </comment>
    <comment authorId="0" ref="Z293">
      <text>
        <t xml:space="preserve">======
ID#AAABePAH8oA
Éléments favorisant la compréhension du critère    (2025-03-13 14:59:10)
Application des conventions relatives à l’unité de jeu
Présence d’éléments liés au caractère expressif de l’œuvre</t>
      </text>
    </comment>
    <comment authorId="0" ref="L288">
      <text>
        <t xml:space="preserve">======
ID#AAABePAH8n4
    (2025-03-13 14:59:10)
Éléments favorisant la compréhension de ce critère
-Pertinence des éléments du langage dramatique
-Présence d’actions d’un ou plusieurs personnages dans la fable
-Pertinence des éléments de techniques de jeu et de techniques
théâtrales, et des modes de théâtralisation</t>
      </text>
    </comment>
    <comment authorId="0" ref="K125">
      <text>
        <t xml:space="preserve">======
ID#AAABePAH8n0
Éléments favorisant la compréhension du critère    (2025-03-13 14:59:10)
Application des règles relatives au mouvement d’ensemble
Présence d’éléments liés au caractère expressif de danse</t>
      </text>
    </comment>
    <comment authorId="0" ref="O44">
      <text>
        <t xml:space="preserve">======
ID#AAABePAH8no
Éléments favorisant la compréhension du critère    (2025-03-13 14:59:10)
Enchaînement des phrases musicales
Utilisation d’un procédé de composition en fonction de l’intention de
création
Relation entre la production et la proposition de départ</t>
      </text>
    </comment>
  </commentList>
  <extLst>
    <ext uri="GoogleSheetsCustomDataVersion2">
      <go:sheetsCustomData xmlns:go="http://customooxmlschemas.google.com/" r:id="rId1" roundtripDataSignature="AMtx7mhUTlKDLgzXZX2pRnVmFfpb7+jPHA=="/>
    </ext>
  </extLst>
</comments>
</file>

<file path=xl/sharedStrings.xml><?xml version="1.0" encoding="utf-8"?>
<sst xmlns="http://schemas.openxmlformats.org/spreadsheetml/2006/main" count="2629" uniqueCount="1272">
  <si>
    <t>#VALUE!</t>
  </si>
  <si>
    <t>Bienvenue dans cet outil interactif de planification d'activité pédagogique intégrant la compétence numérique en ARTS.
Vous disposez maintenant d'une copie qui vous appartient et que vous pouvez modifier/dupliquer à votre guise. Le gabarit permet de sélectionner votre discipline artistique, l'ordre d'enseignement et le cycle. Dans ce gabarit, seuls les savoirs essentiels et les contenus disciplinaires associés aux choix que vous avez entrés seront affichés. C'est là toute la magie de ce gabarit. 
Il est construit en conformité des neuf pistes de planification proposées par le Guide pédagogique du Cadre de référence de la compétence numérique.</t>
  </si>
  <si>
    <t>Il est construit en conformité des neuf pistes de planification proposées par le Guide pédagogique du Cadre de référence de la compétence numérique.</t>
  </si>
  <si>
    <t>Cliquer sur l'onglet Activité pédaogique ARTS pour commencer</t>
  </si>
  <si>
    <t>Vous ne pouvez avoir qu'une activité pédagogique par fichier. Un onglet dupliqué n'aura pas 100% de fonctionalité.</t>
  </si>
  <si>
    <t>Tutoriel de démonstration</t>
  </si>
  <si>
    <t>Pour rapporter une coquille</t>
  </si>
  <si>
    <t>NB: Cet outil ne remplace pas les documents ministériels officiels</t>
  </si>
  <si>
    <t>Licence CC-BY-NC 4.0</t>
  </si>
  <si>
    <t>Merci de respecter les crédits de l'auteure d'origine : Brigitte-Louise Lessard, RÉCIT ARTS</t>
  </si>
  <si>
    <t>Titre</t>
  </si>
  <si>
    <t>Titre de votre activité pédagogique</t>
  </si>
  <si>
    <t>Date</t>
  </si>
  <si>
    <t>Discipline</t>
  </si>
  <si>
    <t>Ordre</t>
  </si>
  <si>
    <t>Cycle</t>
  </si>
  <si>
    <t>Durée du projet</t>
  </si>
  <si>
    <t>Année du cycle</t>
  </si>
  <si>
    <t>Domaine général de formation et son axe de développement</t>
  </si>
  <si>
    <t>Repères culturels</t>
  </si>
  <si>
    <t>Compétences transversales et leur composante</t>
  </si>
  <si>
    <t>Dimensions du Cadre de référence de la compétence numérique, _x000a_leurs éléments et niveau ciblés</t>
  </si>
  <si>
    <t>Compétences disciplinaires</t>
  </si>
  <si>
    <t>Savoirs essentiels/Contenus ciblés</t>
  </si>
  <si>
    <t>Catégorie</t>
  </si>
  <si>
    <t>Choix</t>
  </si>
  <si>
    <t>Par cycle</t>
  </si>
  <si>
    <t>Intention pédagogique</t>
  </si>
  <si>
    <t>Résumé de l'activité</t>
  </si>
  <si>
    <t>Critères d'évaluation</t>
  </si>
  <si>
    <t>Phase de préparation</t>
  </si>
  <si>
    <t>Enseignant</t>
  </si>
  <si>
    <t>Tâche(s) de l'élève</t>
  </si>
  <si>
    <t>Ressources numériques et matérielles</t>
  </si>
  <si>
    <t>Amorce / Activation des connaissances antérieures :</t>
  </si>
  <si>
    <t>Type d'évaluation/observation</t>
  </si>
  <si>
    <t xml:space="preserve">Modalités: </t>
  </si>
  <si>
    <t>Phase de réalisation</t>
  </si>
  <si>
    <t>Activité 1</t>
  </si>
  <si>
    <t>Activité 2</t>
  </si>
  <si>
    <t>Phase d'intégration</t>
  </si>
  <si>
    <t>Retour réflexif</t>
  </si>
  <si>
    <t>Retour sur les apprentissages</t>
  </si>
  <si>
    <t>Pour aller plus loin</t>
  </si>
  <si>
    <t>La commedia  dell'arte</t>
  </si>
  <si>
    <t>Art_dramatique</t>
  </si>
  <si>
    <t>Secondaire</t>
  </si>
  <si>
    <t>2e_cycle</t>
  </si>
  <si>
    <t>10 cours</t>
  </si>
  <si>
    <t>Vivre_ensemble_et_citoyenneté</t>
  </si>
  <si>
    <t>Italie, théâtre de trétaux, jeux masqué, canevas, improvisation</t>
  </si>
  <si>
    <t xml:space="preserve">Valorisation des règles de vie en société et des institutions démocratiques </t>
  </si>
  <si>
    <t>Mettre_en_oeuvre_sa_pensée_créatrice</t>
  </si>
  <si>
    <t>Coopérer</t>
  </si>
  <si>
    <t>S’engager dans l’exploration</t>
  </si>
  <si>
    <t>Contribuer au travail coopératif</t>
  </si>
  <si>
    <t>Dimensions du Cadre de référence de la compétence numérique, 
leurs éléments et niveau ciblés</t>
  </si>
  <si>
    <t>Développer_et_mobiliser_sa_culture_informationnelle</t>
  </si>
  <si>
    <t>Débutant</t>
  </si>
  <si>
    <t>Sélectionner et utiliser adéquatement l’information en tenant compte du contexte de surcharge informationnelle, par exemple des bulles de filtres</t>
  </si>
  <si>
    <t>Ajuster, au besoin, ses résultats de recherche en fonction de leur évaluation et organiser le contenu de ses recherches pour l’analyser</t>
  </si>
  <si>
    <t>C1-Créer des œuvres dramatiques</t>
  </si>
  <si>
    <t>Structure_dramatique</t>
  </si>
  <si>
    <t>Caractère_du_personnage</t>
  </si>
  <si>
    <t>Traits distinctifs</t>
  </si>
  <si>
    <t>Aspects_historiques</t>
  </si>
  <si>
    <t>Aspects_socioculturels</t>
  </si>
  <si>
    <t>Intention</t>
  </si>
  <si>
    <t>Jeu_dramatique</t>
  </si>
  <si>
    <t>Construction_du_personnage</t>
  </si>
  <si>
    <t>Voix</t>
  </si>
  <si>
    <t>Attitude</t>
  </si>
  <si>
    <t>Gestuelle</t>
  </si>
  <si>
    <t>Rythme</t>
  </si>
  <si>
    <t>Structure_théâtrale</t>
  </si>
  <si>
    <t>Mise_en_scène_travail_d_ensemble</t>
  </si>
  <si>
    <t>Mise en place</t>
  </si>
  <si>
    <t>Moyens_corporels_et_expressifs</t>
  </si>
  <si>
    <t>Ouverture vers le public</t>
  </si>
  <si>
    <t>Amplitude</t>
  </si>
  <si>
    <t>Tonus</t>
  </si>
  <si>
    <t>Moyens_vocaux_et_expressifs</t>
  </si>
  <si>
    <t>Projection</t>
  </si>
  <si>
    <t>Intonation</t>
  </si>
  <si>
    <t>Ajustement de son jeu à celui de partenaires</t>
  </si>
  <si>
    <t>Techniques_théâtrales</t>
  </si>
  <si>
    <t>Jeu_masqué</t>
  </si>
  <si>
    <t>Commedia dell’arte</t>
  </si>
  <si>
    <t>Mettre en scène un canevas de commedia dell'arte</t>
  </si>
  <si>
    <t xml:space="preserve">Après plusieurs ateliers  pour apprendre les personnages et les différents thêmes de la commedia dell'arte, les élèves deront faire la mise en scène d'un canevas en équipe afin de la présenter à des élèves du primaire.  </t>
  </si>
  <si>
    <t>C1-C2 Maîtrise des connaissances ciblées par la progression des apprentissages : Jeu dramatique</t>
  </si>
  <si>
    <t>C1-C2-C3 Utilisation du vocabulaire disciplinaire</t>
  </si>
  <si>
    <t>C1-C2 Maîtrise des connaissances ciblées par la progression des apprentissages : Structure dramatique</t>
  </si>
  <si>
    <t>3 cours</t>
  </si>
  <si>
    <t xml:space="preserve">Présenter les masques de la commedia dell'arte et sans expliquer les personnages demander aux élèves de s'imaginer un personnagequi corespond au masque. </t>
  </si>
  <si>
    <t>Construire une identité au masque puis, faire une recherche sur la commedia dell'arte les personnage l'époque et le type de présentation.</t>
  </si>
  <si>
    <t>Ordinateur pour recherche en ligne.</t>
  </si>
  <si>
    <t>Observation et recherche écrite</t>
  </si>
  <si>
    <t>En classe</t>
  </si>
  <si>
    <t>Ateliers: personages, canevas, lazzi, gromelot, combat</t>
  </si>
  <si>
    <t>Jouer les personnages, présenter un lazzi et scène de combat</t>
  </si>
  <si>
    <t xml:space="preserve">Présentation d'un canevas en équipe. </t>
  </si>
  <si>
    <t>Créer les scènes et les improvisation d'un caneves en équipe pour le présenter à des élèves de 4 ième année</t>
  </si>
  <si>
    <t>Grille d'observation</t>
  </si>
  <si>
    <t>En classe et à l'école primaire</t>
  </si>
  <si>
    <t>Forms</t>
  </si>
  <si>
    <t xml:space="preserve">Créer un retour réflectif sur la présentation et les apprentissages des élèves avec un questionnaire Forms. </t>
  </si>
  <si>
    <t>Compléter le Forms</t>
  </si>
  <si>
    <t>Noter le Forms</t>
  </si>
  <si>
    <t xml:space="preserve">Présenter le résultat dans des écoles primaires en sortie.  </t>
  </si>
  <si>
    <t xml:space="preserve">Apprécier l'art de rue en collaboration  </t>
  </si>
  <si>
    <t>Arts_plastiques</t>
  </si>
  <si>
    <t>Univers de Banksy, Créations de l'artiste québécois Wartin Pantois et le street Art Montréalais</t>
  </si>
  <si>
    <t>Exercer_son_jugement_critique</t>
  </si>
  <si>
    <t>Exprimer son opinion</t>
  </si>
  <si>
    <t>Collaborer_à_l_aide_du_numérique</t>
  </si>
  <si>
    <t>Sélectionner et utiliser les outils numériques de collaboration appropriés en fonction de ses besoins et du contexte</t>
  </si>
  <si>
    <t>Produire_du_contenu_avec_le_numérique</t>
  </si>
  <si>
    <t>Sélectionner et utiliser les outils numériques de production appropriés en fonction de ses besoins</t>
  </si>
  <si>
    <t xml:space="preserve">C3-Apprécier des images                 </t>
  </si>
  <si>
    <t>Langage_plastique</t>
  </si>
  <si>
    <t>Langage_plastique_espace_et_organisation_spatiotemporelle</t>
  </si>
  <si>
    <t>Espace bidimensionnel</t>
  </si>
  <si>
    <t>Gestes_transformateurs_matériaux_et_outils</t>
  </si>
  <si>
    <t>Techniques</t>
  </si>
  <si>
    <t>Impression</t>
  </si>
  <si>
    <t>Langage_plastique_et_multimédia</t>
  </si>
  <si>
    <t>Formes figuratives</t>
  </si>
  <si>
    <t>Valeurs dans les tons</t>
  </si>
  <si>
    <t>Textures représentées</t>
  </si>
  <si>
    <t>Couleurs pigmentaires foncées</t>
  </si>
  <si>
    <t>Formes abstraites</t>
  </si>
  <si>
    <t>Valeurs dans les couleurs</t>
  </si>
  <si>
    <t>Couleurs : contraste</t>
  </si>
  <si>
    <t>Couleurs pigmentaires claires</t>
  </si>
  <si>
    <t>Amener les élèves à développer leur jugement critique à propos l'art de rue et la question éthique entourant ce type d'art en réfléchissant sur une oeuvre réalisée par Banksy.</t>
  </si>
  <si>
    <t>Suite au visionnement du documentaire «Saving Banksy», les élèves seront amenés à discuter, en équipe, sur le sujet de la monétisation/propriété intellectuelle de l'art de rue et du point de vue éthique en lien avec l'illégalité de ce type d’art. Ensuite, ils choisiront une oeuvre de la pratique de Bnaksy et en feront l'appréciation dans un Slide collaboratif.</t>
  </si>
  <si>
    <t>C3 Maîtrise des connaissances ciblées par la progression des apprentissages : Répertoire visuel et repères culturels</t>
  </si>
  <si>
    <t>C3 Maîtrise des connaissances ciblées par la progression des apprentissages : Concepts et notions</t>
  </si>
  <si>
    <t>C3 Maîtrise des connaissances ciblées par la progression des apprentissages : Gestes transformateurs, matériaux et outils</t>
  </si>
  <si>
    <t>En groupe, questionner les élèves et modéliser l'appréciation afin d'Activer les connaissances antérieures.</t>
  </si>
  <si>
    <t>Participer activement; répondre aux questions lorsque son nom est pigé et noter les connaissances qui auraient été oubliées</t>
  </si>
  <si>
    <t>Pige avec wheel of names</t>
  </si>
  <si>
    <t>1h15</t>
  </si>
  <si>
    <t>Projeter le documentaire et guider les élèves dans l'usage du document Canva</t>
  </si>
  <si>
    <t xml:space="preserve">Visionner le documentaire et noter les informations pertinente sur les droits d’auteur et l'aspect légal dans un document collaboratif Canva  </t>
  </si>
  <si>
    <t>Canva</t>
  </si>
  <si>
    <t>45 mins</t>
  </si>
  <si>
    <t>En premier lieu, donner des pistes de réflexion. En deuxième lieu, guider les élèves vers le canva d'appréciation.</t>
  </si>
  <si>
    <t xml:space="preserve">Discuter en équipe des points soulevés dans le documentaire </t>
  </si>
  <si>
    <t>Apprécier l'oeuvre choisie en équipe de façon collaborative dans le slide prévu à cet effet</t>
  </si>
  <si>
    <t>Google Slides</t>
  </si>
  <si>
    <t>30 mins</t>
  </si>
  <si>
    <t>https://wheelofnames.com/</t>
  </si>
  <si>
    <t>Questionner les élèves sur ce qu'ils ont appris</t>
  </si>
  <si>
    <t>Participer activement; répondre aux questions lorsque son nom est pigé</t>
  </si>
  <si>
    <t>Faire une création d'impression inspirée de l'art de rue</t>
  </si>
  <si>
    <t xml:space="preserve">Explorer et visualiser l'espace </t>
  </si>
  <si>
    <t>Danse</t>
  </si>
  <si>
    <t xml:space="preserve">L'équivalent de 3 périodes de 75 minutes </t>
  </si>
  <si>
    <t>Médias</t>
  </si>
  <si>
    <r>
      <rPr>
        <rFont val="Arial"/>
        <sz val="10.0"/>
      </rPr>
      <t>Technique d'improvisation du chorégraphe américain William Forsythe (</t>
    </r>
    <r>
      <rPr>
        <rFont val="Arial"/>
        <color rgb="FF1155CC"/>
        <sz val="10.0"/>
        <u/>
      </rPr>
      <t>en ligne ici</t>
    </r>
    <r>
      <rPr>
        <rFont val="Arial"/>
        <sz val="10.0"/>
      </rPr>
      <t xml:space="preserve">); Oeuvre </t>
    </r>
    <r>
      <rPr>
        <rFont val="Arial"/>
        <i/>
        <sz val="10.0"/>
      </rPr>
      <t>One flat tthing reproduced</t>
    </r>
    <r>
      <rPr>
        <rFont val="Arial"/>
        <sz val="10.0"/>
      </rPr>
      <t xml:space="preserve"> du </t>
    </r>
    <r>
      <rPr>
        <rFont val="Arial"/>
        <i/>
        <sz val="10.0"/>
      </rPr>
      <t>Nederlands Dans Theater</t>
    </r>
    <r>
      <rPr>
        <rFont val="Arial"/>
        <sz val="10.0"/>
      </rPr>
      <t xml:space="preserve"> (NDT) de William Forsythe (</t>
    </r>
    <r>
      <rPr>
        <rFont val="Arial"/>
        <color rgb="FF1155CC"/>
        <sz val="10.0"/>
        <u/>
      </rPr>
      <t>teaser vidéo</t>
    </r>
    <r>
      <rPr>
        <rFont val="Arial"/>
        <sz val="10.0"/>
      </rPr>
      <t>)</t>
    </r>
  </si>
  <si>
    <t>Constat de la place et de l’influence des médias dans sa vie quotidienne et dans la société</t>
  </si>
  <si>
    <t>Innover_et_faire_preuve_de_créativité_avec_le_numérique</t>
  </si>
  <si>
    <t>Développer sa capacité à innover en utilisant le numérique pour des projets créatifs réalisés dans un contexte artistique, personnel ou professionnel</t>
  </si>
  <si>
    <t>Produire ou coproduire une diversité de contenus (numériques ou non) avec le numérique et dans le cadre d’activités pédagogiques, professionnelles ou de la vie courante</t>
  </si>
  <si>
    <t>C1-Créer des danses</t>
  </si>
  <si>
    <t>C3-Apprécier des danses</t>
  </si>
  <si>
    <t>Langage_de_la_danse</t>
  </si>
  <si>
    <t>Espace</t>
  </si>
  <si>
    <t>Espace_personnel</t>
  </si>
  <si>
    <t>Espace_général</t>
  </si>
  <si>
    <t>Niveaux</t>
  </si>
  <si>
    <t>Trajectoires</t>
  </si>
  <si>
    <t>Orientations</t>
  </si>
  <si>
    <t>Directions</t>
  </si>
  <si>
    <t>Conventions_de_la_danse</t>
  </si>
  <si>
    <t>Ajustement de ses mouvements</t>
  </si>
  <si>
    <t>À la fin de l'activité , l'élève sera en mesure de comprendre les notions liées à l'espace et d'intégrer ces dernières dans un contexte de création. Il.elle sera amené à explorer l'espace de manière tridimensionnelle via les principes d'improvisation de William Forsythe.</t>
  </si>
  <si>
    <t>Par l'exploration des principes d'improvisation de William Fosythe et par l'appréciation d'une oeuvre, l'élève s'approprie les différentes notions reliées à l'espaces (niveaux, trajectoires aériennes et au sol, orientations/directions, espaces personnel/général). Il. crée une séquence gestuelle en équipe.</t>
  </si>
  <si>
    <t>C1-C2 Maîtrise des connaissances ciblées par la progression des apprentissages : Langage de la danse</t>
  </si>
  <si>
    <t>C1-C2 Cohérence de l’organisation des éléments</t>
  </si>
  <si>
    <t>45 minutes (P1)</t>
  </si>
  <si>
    <t>Amorce / Activation des connaissances antérieures</t>
  </si>
  <si>
    <r>
      <rPr>
        <rFont val="Arial"/>
        <color theme="1"/>
        <sz val="10.0"/>
      </rPr>
      <t xml:space="preserve">Révision des notions de plans, de kinesphère, de lignes et de formes (exemples physiques); Appréciation d'un extait de l'oeuvre (3 minutes) </t>
    </r>
    <r>
      <rPr>
        <rFont val="Arial"/>
        <i/>
        <color theme="1"/>
        <sz val="10.0"/>
      </rPr>
      <t>One flat thing reproduced</t>
    </r>
    <r>
      <rPr>
        <rFont val="Arial"/>
        <color theme="1"/>
        <sz val="10.0"/>
      </rPr>
      <t xml:space="preserve"> de William Fosythe; Animer une discussion autour de l'oeuvre (cibler les notions de l'espace présentes) et consigner les observations. </t>
    </r>
  </si>
  <si>
    <t>Répondre aux questions de l'enseignant.e et réviser les notions dans son propre corps; Observer l'oeuvre et participer à la discussion de groupe (appréciation).</t>
  </si>
  <si>
    <r>
      <rPr>
        <rFont val="Ubuntu, Arial"/>
        <i/>
        <color rgb="FF1155CC"/>
        <sz val="10.0"/>
        <u/>
      </rPr>
      <t xml:space="preserve">One flat thing reproduced </t>
    </r>
    <r>
      <rPr>
        <rFont val="Ubuntu, Arial"/>
        <i/>
        <color rgb="FF1155CC"/>
        <sz val="10.0"/>
        <u/>
      </rPr>
      <t>de William Forsythe</t>
    </r>
  </si>
  <si>
    <t xml:space="preserve">Validation visuelle des notions antérieures </t>
  </si>
  <si>
    <t>Utiliser un tableau blanc (ou google doc) afin d'y inscrire les notions d'espace observées dans l'oeuvre.</t>
  </si>
  <si>
    <t>En présence, en groupe</t>
  </si>
  <si>
    <t>50 minutes (P1, P2)</t>
  </si>
  <si>
    <r>
      <rPr>
        <rFont val="Ubuntu, Arial"/>
        <sz val="10.0"/>
      </rPr>
      <t>Exploration en groupe de 10 notions de William Forsythe (</t>
    </r>
    <r>
      <rPr>
        <rFont val="Ubuntu, Arial"/>
        <color rgb="FF1155CC"/>
        <sz val="10.0"/>
        <u/>
      </rPr>
      <t>Cliquer ici pour une proposition de 10 notions.</t>
    </r>
    <r>
      <rPr>
        <rFont val="Ubuntu, Arial"/>
        <sz val="10.0"/>
      </rPr>
      <t>); Mener une improvisation dirigée afin de varier les mouvements et assurer la compréhension chez vos élèves.</t>
    </r>
  </si>
  <si>
    <t xml:space="preserve">Observer l'explication via vidéo et danser/improviser chacune des notions.   </t>
  </si>
  <si>
    <r>
      <rPr>
        <rFont val="Ubuntu, Arial"/>
        <color rgb="FF1155CC"/>
        <sz val="10.0"/>
        <u/>
      </rPr>
      <t xml:space="preserve">Technique d'improvisation </t>
    </r>
    <r>
      <rPr>
        <rFont val="Ubuntu, Arial"/>
        <color rgb="FF1155CC"/>
        <sz val="10.0"/>
        <u/>
      </rPr>
      <t>de William Forsythe</t>
    </r>
  </si>
  <si>
    <t>80 minutes (P2, P3)</t>
  </si>
  <si>
    <t xml:space="preserve">Diviser le groupe en équipe de création (3 ou 4 élèves par groupe); Soutenir les équipes de création. </t>
  </si>
  <si>
    <t xml:space="preserve">Choisir 3 éléments à intégrer dans sa création; Créer une séquence de 30 à 45 secondes (10 à 15 secondes par élément de manière continue). </t>
  </si>
  <si>
    <t xml:space="preserve">S'assurer de la bonne compréhension des 3 notions choisies par chacune des équipes. </t>
  </si>
  <si>
    <t xml:space="preserve">En présence, en groupe puis en équipe </t>
  </si>
  <si>
    <t>50 minutes (P3)</t>
  </si>
  <si>
    <r>
      <rPr>
        <rFont val="Ubuntu, Arial"/>
        <i/>
        <color rgb="FF1155CC"/>
        <sz val="10.0"/>
        <u/>
      </rPr>
      <t xml:space="preserve">One flat thing reproduced </t>
    </r>
    <r>
      <rPr>
        <rFont val="Ubuntu, Arial"/>
        <i/>
        <color rgb="FF1155CC"/>
        <sz val="10.0"/>
        <u/>
      </rPr>
      <t>de William Forsythe</t>
    </r>
  </si>
  <si>
    <t>Présentation des séquences de chaque équipe; Appréciation de l'extrait vu au début de l'activité et repérage des notions explorées.</t>
  </si>
  <si>
    <t xml:space="preserve">Reconnaître les notions utilisées dans l'extrait de l'oeuvre et par chacune des équipes. </t>
  </si>
  <si>
    <t xml:space="preserve">Observation par les pairs; Grille par l'enseignant.e (C1). </t>
  </si>
  <si>
    <r>
      <rPr>
        <rFont val="Ubuntu, Arial"/>
        <sz val="10.0"/>
      </rPr>
      <t xml:space="preserve">Faire découvrir la plateforme </t>
    </r>
    <r>
      <rPr>
        <rFont val="Ubuntu, Arial"/>
        <color rgb="FF1155CC"/>
        <sz val="10.0"/>
        <u/>
      </rPr>
      <t>Numéridanse.tv</t>
    </r>
    <r>
      <rPr>
        <rFont val="Ubuntu, Arial"/>
        <sz val="10.0"/>
      </rPr>
      <t xml:space="preserve"> à ses élèves (</t>
    </r>
    <r>
      <rPr>
        <rFont val="Ubuntu, Arial"/>
        <color rgb="FF1155CC"/>
        <sz val="10.0"/>
        <u/>
      </rPr>
      <t>vidéo explicative</t>
    </r>
    <r>
      <rPr>
        <rFont val="Ubuntu, Arial"/>
        <sz val="10.0"/>
      </rPr>
      <t>); Explorer d'autres techniques de William Forsythe; Élaborer davantage cette activité qui pourrait devenir une SAÉ.</t>
    </r>
  </si>
  <si>
    <t>Ostinato d'Harry Potter</t>
  </si>
  <si>
    <t>Musique</t>
  </si>
  <si>
    <t>Primaire</t>
  </si>
  <si>
    <t>3e_cycle</t>
  </si>
  <si>
    <t>2 périodes de 60 minutes</t>
  </si>
  <si>
    <t>Univers d'Harry Potter</t>
  </si>
  <si>
    <t>Exploiter_l_information</t>
  </si>
  <si>
    <t>Tirer profit de l’information</t>
  </si>
  <si>
    <t>Exploiter_le_potentiel_du_numérique_pour_l_apprentissage</t>
  </si>
  <si>
    <t>Utiliser les occasions offertes par le numérique pour alimenter sa curiosité et son ouverture sur le monde ainsi que pour apprendre ou faire apprendre</t>
  </si>
  <si>
    <t>C2-Interpréter des pièces musicales</t>
  </si>
  <si>
    <t>Langage_musical</t>
  </si>
  <si>
    <t>Durée</t>
  </si>
  <si>
    <t>Noire</t>
  </si>
  <si>
    <t>Blanche</t>
  </si>
  <si>
    <t>Saute</t>
  </si>
  <si>
    <t>Soupir</t>
  </si>
  <si>
    <t>Moyens_sonores</t>
  </si>
  <si>
    <t>Voix_et_corps</t>
  </si>
  <si>
    <t>Voix chantée</t>
  </si>
  <si>
    <t>Effets vocaux</t>
  </si>
  <si>
    <t>Percussions corporelles</t>
  </si>
  <si>
    <t>Techniques_instrumentales</t>
  </si>
  <si>
    <t>Respiration</t>
  </si>
  <si>
    <t>Posture (Voix)</t>
  </si>
  <si>
    <t>Règles_de_musique_d_ensemble</t>
  </si>
  <si>
    <t>Gestes de direction de début de la pièce</t>
  </si>
  <si>
    <t>Gestes de direction de fin de la pièce</t>
  </si>
  <si>
    <t>Gestes de direction liés à la pulsation</t>
  </si>
  <si>
    <t>Indications sonores ou visuelles</t>
  </si>
  <si>
    <t>Procédés_de_composition</t>
  </si>
  <si>
    <t>Ostinato</t>
  </si>
  <si>
    <t>Structures</t>
  </si>
  <si>
    <t>Forme</t>
  </si>
  <si>
    <t>A-B</t>
  </si>
  <si>
    <t>Tempo</t>
  </si>
  <si>
    <t>Modéré</t>
  </si>
  <si>
    <t xml:space="preserve">Interpréter un ostinato par accumulation </t>
  </si>
  <si>
    <t>Avec la vidéo présentée, les élèves apprendront et interpréteront un ostinato avec les noms des personnages du monde d'Harry Potter</t>
  </si>
  <si>
    <t>C1-C2 Maîtrise des connaissances ciblées par la progression des apprentissages : Langage musical</t>
  </si>
  <si>
    <t xml:space="preserve">C1-C2 Maîtrise des connaissances ciblées par la progression des apprentissages : Structures </t>
  </si>
  <si>
    <t>C1-C2 Respect des caractéristiques de la pièce</t>
  </si>
  <si>
    <t>15 minutes</t>
  </si>
  <si>
    <t xml:space="preserve">Avec des questions, revoir les figures de notes et de silence  
Revoir ce qu'est l'ostinato      
        </t>
  </si>
  <si>
    <t>Exécute les rythmes en percussions corporelles et en parlé-rythmé</t>
  </si>
  <si>
    <r>
      <rPr>
        <rFont val="Ubuntu, Arial"/>
        <color rgb="FF1155CC"/>
        <sz val="10.0"/>
        <u/>
      </rPr>
      <t xml:space="preserve">Excercice de rythmique avec </t>
    </r>
    <r>
      <rPr>
        <rFont val="Ubuntu, Arial"/>
        <color rgb="FF1155CC"/>
        <sz val="10.0"/>
        <u/>
      </rPr>
      <t>Rythm Randomizer</t>
    </r>
    <r>
      <rPr>
        <rFont val="Ubuntu, Arial"/>
        <color rgb="FF1155CC"/>
        <sz val="10.0"/>
        <u/>
      </rPr>
      <t xml:space="preserve">
</t>
    </r>
  </si>
  <si>
    <t>Quiz d'activation des connaissances antérieures</t>
  </si>
  <si>
    <t xml:space="preserve">Production d'élèves (anglais) </t>
  </si>
  <si>
    <t>En présence, en classe.</t>
  </si>
  <si>
    <t>30 minutes (+ une autre période)</t>
  </si>
  <si>
    <t>Vidéo élément déclencheur</t>
  </si>
  <si>
    <t xml:space="preserve">Écouter en grand groupe la vidéo
Regarder la partition en grand groupe
Diviser la classe au nombre de voix voulu et créer des équipes
</t>
  </si>
  <si>
    <t>En équipe, les élèves pratiquent leur partition.</t>
  </si>
  <si>
    <t>PDF de la partition</t>
  </si>
  <si>
    <t>Ressources RÉCIT ARTS</t>
  </si>
  <si>
    <t>Retour en grand groupe, on pratique en superposant les voix, faire cela aussi la prochaine période.</t>
  </si>
  <si>
    <t>Chacun interprète sa partie</t>
  </si>
  <si>
    <t>10 minutes</t>
  </si>
  <si>
    <t>En questionnant les élèves, réviser les savoirs essentiels visés.</t>
  </si>
  <si>
    <t>Compléter un quiz</t>
  </si>
  <si>
    <t>Noter le quiz</t>
  </si>
  <si>
    <t>Faire une création avec les noms des élèves et l'interpréter comme activité de bienvenue en 6e année.</t>
  </si>
  <si>
    <t>Domaine généraux de formation PRIMAIRE</t>
  </si>
  <si>
    <t>Domaine généraux de formation SECONDAIRE</t>
  </si>
  <si>
    <t>1er cycle</t>
  </si>
  <si>
    <t>2e cycle</t>
  </si>
  <si>
    <t>Compétences transversales PRIMAIRE</t>
  </si>
  <si>
    <t>Compétences transversales SECONDAIRE</t>
  </si>
  <si>
    <t>Art dramatique</t>
  </si>
  <si>
    <t>primaire</t>
  </si>
  <si>
    <t>secondaire</t>
  </si>
  <si>
    <t>PFÉQ</t>
  </si>
  <si>
    <t>PdA</t>
  </si>
  <si>
    <t>PFÉQ art dramatique primaire</t>
  </si>
  <si>
    <t>Progression des apprentissages Art dramatique primaire</t>
  </si>
  <si>
    <t>Cadre d'évaluation des apprentissages Art dramatique primaire</t>
  </si>
  <si>
    <t>PFÉQ art dramatique secondaire 1er cycle</t>
  </si>
  <si>
    <t>Progression des apprentissages Art dramatique secondaire</t>
  </si>
  <si>
    <t>Cadre d'évaluation des apprentissages Art dramatique secondaire</t>
  </si>
  <si>
    <t>PFÉQ art dramatique secondaire 2e cycle</t>
  </si>
  <si>
    <t>Arts plastiques</t>
  </si>
  <si>
    <t>PFÉQ arts plastiques primaire</t>
  </si>
  <si>
    <t>Progression des apprentissages Arts plastiques primaire</t>
  </si>
  <si>
    <t>Cadre d'évaluation des apprentissages Arts plastiques primaire</t>
  </si>
  <si>
    <t>PFÉQ arts plastiques secondaire 1er cycle</t>
  </si>
  <si>
    <t>Progression des apprentissages Arts plastiques secondaire</t>
  </si>
  <si>
    <t>Cadre d'évaluation des apprentissages Arts plastiques secondaire</t>
  </si>
  <si>
    <t>PFÉQ arts plastiques secondaire 2e cycle</t>
  </si>
  <si>
    <t>Gabarit de présentation Primaire (Canva)</t>
  </si>
  <si>
    <t>Gabarit de présentation Secondaire (Canva)</t>
  </si>
  <si>
    <t>PFÉQ danse primaire</t>
  </si>
  <si>
    <t>Progression des apprentissages Danse primaire</t>
  </si>
  <si>
    <t>Cadre d'évaluation des apprentissages Danse primaire</t>
  </si>
  <si>
    <t>PFÉQ danse secondaire 1er cycle</t>
  </si>
  <si>
    <t>Progression des apprentissages Danse secondaire</t>
  </si>
  <si>
    <t>Cadre d'évaluation des apprentissages Danse secondaire</t>
  </si>
  <si>
    <t>PFÉQ danse secondaire 2e cycle</t>
  </si>
  <si>
    <t>PFÉQ musique primaire</t>
  </si>
  <si>
    <t>Progression des apprentissages Musique primaire</t>
  </si>
  <si>
    <t>Cadre d'évaluation des apprentissages Musique primaire</t>
  </si>
  <si>
    <t>PFÉQ musique secondaire 1er cycle</t>
  </si>
  <si>
    <t>Progression des apprentissages Musique secondaire</t>
  </si>
  <si>
    <t>Cadre d'évaluation des apprentissages Musique secondaire</t>
  </si>
  <si>
    <t>PFÉQ musique secondaire 2e cycle</t>
  </si>
  <si>
    <t>Vidéos explicatives</t>
  </si>
  <si>
    <t>Cadre de référence de la compétence numérique</t>
  </si>
  <si>
    <t>Résumé Genially</t>
  </si>
  <si>
    <t>Le cadre : Normand Roy - Le cadre de référence de la compétence numérique</t>
  </si>
  <si>
    <t>Pour développer votre compétence numérique</t>
  </si>
  <si>
    <t xml:space="preserve">Vidéo explicative </t>
  </si>
  <si>
    <t>Dimension 1</t>
  </si>
  <si>
    <t>Agir en citoyen éthique à l'ère du numérique</t>
  </si>
  <si>
    <t>1- Simon Collin - Les enjeux éthiques et sociaux des usages du numérique</t>
  </si>
  <si>
    <t>Dimension 2</t>
  </si>
  <si>
    <t>Développer et mobiliser ses habiletés technologiques</t>
  </si>
  <si>
    <t>2 et 3  : Bruno Poellhuber - Le numérique pour l’apprentissage</t>
  </si>
  <si>
    <t>Dimension 3</t>
  </si>
  <si>
    <t>Exploiter le potentiel du numérique pour l'apprentissage</t>
  </si>
  <si>
    <t>Dimension 4</t>
  </si>
  <si>
    <t>Développer et mobiliser sa culture informationnelle</t>
  </si>
  <si>
    <t>4 et 11 Florent Michelot - La culture informationnelle</t>
  </si>
  <si>
    <t>Dimension 5</t>
  </si>
  <si>
    <t>Collaborer à l'aide du numérique</t>
  </si>
  <si>
    <t>3, 9  et 10 : Chantal Tremblay - Le marché du travail à l'ère du numérique</t>
  </si>
  <si>
    <t>Dimension 6</t>
  </si>
  <si>
    <t>Communiquer à l'aide du numérique</t>
  </si>
  <si>
    <t>5 et 6 : Audrey Raynault - La collaboration avec le numérique</t>
  </si>
  <si>
    <t>Dimension 7</t>
  </si>
  <si>
    <t>Produire du contenu avec le numérique</t>
  </si>
  <si>
    <t>7 : Patrick Giroux - Apprendre à produire du contenu diversifié à l'aide du numérique</t>
  </si>
  <si>
    <t>Dimension 8</t>
  </si>
  <si>
    <t>Mettre à profit le numérique en tant que vecteur d'inclusion et pour répondre à des besoins diversifiés</t>
  </si>
  <si>
    <t>8 : Simon Collin - Le numérique en réponse à des besoins diversifiés</t>
  </si>
  <si>
    <t>Dimension 9</t>
  </si>
  <si>
    <t>Adopter une perspective de développement personnel et professionnel avec le numérique dans une posture d'autonomisation</t>
  </si>
  <si>
    <t>9 - Florian Meyer - L'autonomisation au cœur du développement personnel et professionnel</t>
  </si>
  <si>
    <t>Dimension 10</t>
  </si>
  <si>
    <t>Résoudre une variété de problèmes avec le numérique</t>
  </si>
  <si>
    <t>5 et 10 : Raoul Kamga Kouamkam - La résolution collaborative de problèmes à l'aide du numérique</t>
  </si>
  <si>
    <t>Dimension 11</t>
  </si>
  <si>
    <t>Développer sa pensée critique à l'égard du numérique</t>
  </si>
  <si>
    <t>Dimension 12</t>
  </si>
  <si>
    <t>Innover et faire preuve de créativité avec le numérique</t>
  </si>
  <si>
    <t>12 : Patrick Giroux - Le numérique en appui à la créativité des apprenant(e)s</t>
  </si>
  <si>
    <t>Guide pédagogique du Cadre de référence de la compétence numérique</t>
  </si>
  <si>
    <t>Continuum de développement de la compétence numérique</t>
  </si>
  <si>
    <t>Disciplines</t>
  </si>
  <si>
    <t>Compétences_transversales</t>
  </si>
  <si>
    <t>Domaines_généraux_de_formation</t>
  </si>
  <si>
    <t>Cadre_de_référence_de_la_compétence_numérique</t>
  </si>
  <si>
    <t>Éléments_des_dimensions</t>
  </si>
  <si>
    <t>Domaines et axes</t>
  </si>
  <si>
    <t>1er_cycle</t>
  </si>
  <si>
    <t>Santé_et_bien_être</t>
  </si>
  <si>
    <t>Agir_en_citoyen_éthique_à_l_ère_du_numérique</t>
  </si>
  <si>
    <t>Résoudre_des_problèmes</t>
  </si>
  <si>
    <t>Orientation_et_entrepreneuriat</t>
  </si>
  <si>
    <t>Développer_et_mobiliser_ses_habiletés_technologiques</t>
  </si>
  <si>
    <t>Intermédiaire</t>
  </si>
  <si>
    <t>Agir de manière éthique en considérant la diversité sociale, culturelle et philosophique des parties prenantes de la société numérique ainsi que du contexte social, économique, environnemental ou professionnel dans lequel se déroulent les interactions</t>
  </si>
  <si>
    <t>Développer une compréhension globale à l’égard de l’intelligence artificielle et de ses impacts sur l’éducation, la société, la culture ou la politique</t>
  </si>
  <si>
    <t>Exploiter le numérique pour développer ou codévelopper des compétences disciplinaires, pédagogiques et technopédagogiques</t>
  </si>
  <si>
    <t>Saisir les occasions de collaborer, voire de cocréer en tirant pleinement parti de l’environnement médiatique ou numérique</t>
  </si>
  <si>
    <t>Communiquer adéquatement avec autrui, en adaptant ses messages au contexte et en tenant compte des règles et des conventions liées à la communication numérique</t>
  </si>
  <si>
    <t>Mettre_à_profit_le_numérique_en_tant_que_vecteur_d_inclusion_et_pour_répondre_à_des_besoins_diversifiés</t>
  </si>
  <si>
    <t>Acquérir, maintenir ou développer des compétences pour sa vie professionnelle actuelle ou future à l’aide du numérique</t>
  </si>
  <si>
    <t>Analyser une situation pour se faire une représentation complète et adéquate d’un problème, puis élaborer une solution satisfaisante et la mettre en œuvre</t>
  </si>
  <si>
    <t>Aborder le contenu numérique en faisant preuve de pensée critique de façon à l’évaluer avant de l’utiliser</t>
  </si>
  <si>
    <t>Conscience de soi et de ses besoins fondamentaux</t>
  </si>
  <si>
    <t>Conscience de soi, de son potentiel et de ses modes d’actualisation</t>
  </si>
  <si>
    <t>Connaissance de l’environnement</t>
  </si>
  <si>
    <t>Environnement_et_consommation</t>
  </si>
  <si>
    <t>Avancé</t>
  </si>
  <si>
    <t>Être conscient de l’impact de son utilisation du numérique sur son bien-être physique et psychologique</t>
  </si>
  <si>
    <t>Cultiver sa sensibilité face aux phénomènes émergents liés au numérique et à ses impactssur l’éducation</t>
  </si>
  <si>
    <t>Sélectionner et utiliser adéquatement les outils et ressources numériques qui favorisent son apprentissage, notamment pour s’autoévaluer</t>
  </si>
  <si>
    <t>Reconnaître les situations qui nécessitent de l’information et agir en conséquence en planifiant et en mettant en œuvre une stratégie de recherche efficace et rigoureuse</t>
  </si>
  <si>
    <t>Sélectionner et utiliser les outils numériques de communication appropriés en fonction de ses besoins</t>
  </si>
  <si>
    <t>Sélectionner et utiliser un outil numérique après avoir effectué une analyse adaptée de ses besoins</t>
  </si>
  <si>
    <t>Développer ses compétences entrepreneuriales et son autonomie à l’aide du numérique</t>
  </si>
  <si>
    <t>Solliciter ou proposer du soutien pour développer une solution collaborative, notamment à travers des communautés numériques;</t>
  </si>
  <si>
    <t>Élaborer son jugement envers le numérique de façon intentionnelle en se basant sur des critères d’analyse rigoureux, en exploitant des ressources numériques et en les comparant entre elles</t>
  </si>
  <si>
    <t>Exploiter ou concevoir des démarches d’innovation visant à améliorer ou à créer des objets, des projets ou des processus</t>
  </si>
  <si>
    <t>Conscience des conséquences de ses choix personnels pour sa santé et son bien-être</t>
  </si>
  <si>
    <t>Appropriation des stratégies liées à un projet</t>
  </si>
  <si>
    <t xml:space="preserve">Construction d’un environnement viable dans une perspective de développement durable </t>
  </si>
  <si>
    <t>Appréciation des représentations médiatiques de la réalité</t>
  </si>
  <si>
    <t>Engagement, coopération et solidarité</t>
  </si>
  <si>
    <t>Comprendre les enjeux liés à la marchandisation des renseignements personnels, à l’influence de la publicité numérique et à la perception de la crédibilité des sites Web</t>
  </si>
  <si>
    <t>S’approprier les nouvelles technologies pour maintenir sa compétence numérique à jour</t>
  </si>
  <si>
    <t>Mobiliser l’ensemble des ressources disponibles, notamment les experts de contenu ou les spécialistes de l’information</t>
  </si>
  <si>
    <t>Développer des habiletés interpersonnelles permettant d’interagir respectueusement et efficacement avec autrui, en ayant conscience de son rôle au sein d’un groupe</t>
  </si>
  <si>
    <t>Mobiliser une diversité de stratégies et d’outils numériques de communication et les utiliser dans le cadre d’activités pédagogiques, professionnelles ou de la vie courante</t>
  </si>
  <si>
    <t>Utiliser différents supports médiatiques tels que du texte, du son ou des images pour manipuler des données numériques</t>
  </si>
  <si>
    <t>Analyser les fonctionnalités de chaque outil en fonction des besoins à combler et des contraintes d’accessibilité d’ordre culturel, physique, technique ou économique, afin d’évaluer les bénéfices et les limites</t>
  </si>
  <si>
    <t>Utiliser le numérique pour favoriser son insertion professionnelle, notamment en faisant valoir ses compétences auprès de futurs employeurs</t>
  </si>
  <si>
    <t>Mobiliser différentes ressources et agir avec créativité pour résoudre un problème</t>
  </si>
  <si>
    <t>Poser un jugement réflexif sur son utilisation du numérique en faisant preuve d’autocritique</t>
  </si>
  <si>
    <t>Saisir les possibilités technologiques pour développer et exprimer sa propre créativité et, éventuellement, alimenter celle des autres</t>
  </si>
  <si>
    <t xml:space="preserve">Mode de vie actif et comportement sécuritaire </t>
  </si>
  <si>
    <t>Connaissance du monde du travail, des rôles sociaux, des métiers et des professions</t>
  </si>
  <si>
    <t>Consommation et utilisation responsables de biens et de services</t>
  </si>
  <si>
    <t>Appropriation du matériel et des codes de communication médiatique</t>
  </si>
  <si>
    <t>Contribution à la culture de la paix</t>
  </si>
  <si>
    <t>Se_donner_des_méthodes_de_travail_efficaces</t>
  </si>
  <si>
    <t>Mener une réflexion éthique sur les lois et les règlements en vigueur qui portent sur le numérique, y compris ceux qui concernent le droit d’auteur</t>
  </si>
  <si>
    <t>Développer sa pensée informatique, notamment par le développement de sa compréhension et de ses habiletés à l’égard de la programmation informatique</t>
  </si>
  <si>
    <t>Évaluer, à l’aide de critères rigoureux, l’information traditionnelle et l’information numérique, y compris celle publiée par son entourage et sur les médias sociaux, en faisant preuve de jugement dans la détermination de la crédibilité et de la fiabilité des sources et du contenu</t>
  </si>
  <si>
    <t>Proposer de mettre à profit ses compétences au service de la collectivité</t>
  </si>
  <si>
    <t>Reconnaître ou définir les balises nécessaires pour préserver la confidentialité de ses échanges et de ceux des autres</t>
  </si>
  <si>
    <t>Consulter et utiliser les contenus disponibles dans son environnement immédiat ou virtuel pour s’inspirer et pour nourrir ses productions, dans le respect des autres productrices et producteurs, tant d’un point de vue éthique que d’un point de vue légal</t>
  </si>
  <si>
    <t>Consulter des contenus numériques et des réseaux professionnels appropriés pour rester à l’affût des éléments nouveaux liés à son domaine professionnel actuel ou futur et répondre à ses besoins en matière de formation continue</t>
  </si>
  <si>
    <t>Évaluer et ajuster sa démarche tout au long du processus</t>
  </si>
  <si>
    <t>Prendre conscience des enjeux liés aux médias, aux avancées scientifiques, à l’évolution de la technologie et à l’usage que l’on en fait pour poser un jugement critique, notamment en ce qui concerne les bénéfices et les limites du numérique</t>
  </si>
  <si>
    <t>Démontrer sa réceptivité et son ouverture à l’égard des innovations des autres</t>
  </si>
  <si>
    <t xml:space="preserve">Conscience des aspects sociaux, économiques et éthiques du monde de la consommation </t>
  </si>
  <si>
    <t>Connaissance et respect des droits et responsabilités individuels et collectifs relativement aux médias</t>
  </si>
  <si>
    <t>Exploiter_les_TIC</t>
  </si>
  <si>
    <t>Communiquer_à_l_aide_du_numérique</t>
  </si>
  <si>
    <t>Sécuriser ses données personnelles à l’aide de ressources appropriées, notamment en considérant les risques liés à l’utilisation du numérique</t>
  </si>
  <si>
    <t>Utiliser un ensemble d’outils numériques de collaboration diversifiés et accomplir différentes tâches permettant au groupe de cocréer</t>
  </si>
  <si>
    <t>Année_du_cycle</t>
  </si>
  <si>
    <t>Actualiser_son_potentiel</t>
  </si>
  <si>
    <t>Mobiliser les habiletés technologiques nécessaires à l’utilisation des différents logiciels, plateformes numériques ou applications dans le cadre d’activités pédagogiques ou d’activités de la vie de tous les jours</t>
  </si>
  <si>
    <t>Adopter une attitude réflexive sur l’information et ses usages en étant conscient des contextes dans lesquels elle a été produite et reçue ainsi que des raisons pour lesquelles elle est utilisée</t>
  </si>
  <si>
    <t>Compétences transversales</t>
  </si>
  <si>
    <t>Explorer le fonctionnement mécanique, électronique ou informatique d’appareils du quotidien</t>
  </si>
  <si>
    <t>Communiquer_de_façon_appropriée</t>
  </si>
  <si>
    <t>Adopter_une_perspective_de_développement_personnel_et_professionnel_avec_le_numérique_dans_une_posture_d_autonomisation</t>
  </si>
  <si>
    <t>Mettre en œuvre une solution adéquate ou solliciter de l’aide pour résoudre un problème technologique</t>
  </si>
  <si>
    <t>Systématiser la quête d’information</t>
  </si>
  <si>
    <t>Analyser les éléments de la situation</t>
  </si>
  <si>
    <t>Construire son opinion</t>
  </si>
  <si>
    <t>S’imprégner des éléments d’une situation</t>
  </si>
  <si>
    <t>Visualiser la tâche dans son ensemble</t>
  </si>
  <si>
    <t>Utiliser les technologies appropriées</t>
  </si>
  <si>
    <t>Reconnaître ses caractéristiques personnelles</t>
  </si>
  <si>
    <t>S'approprier divers langages</t>
  </si>
  <si>
    <t>Résoudre_une_variété_de_problèmes_avec_le_numérique</t>
  </si>
  <si>
    <t>S’approprier l’information</t>
  </si>
  <si>
    <t>Mettre à l’essai des pistes de solution</t>
  </si>
  <si>
    <t>Réguler sa démarche</t>
  </si>
  <si>
    <t>Tirer profit de l’utilisation de la technologie</t>
  </si>
  <si>
    <t>Prendre sa place parmi les autres</t>
  </si>
  <si>
    <t>Tirer profit du travail coopératif</t>
  </si>
  <si>
    <t>Recourir à divers modes de communication</t>
  </si>
  <si>
    <t>Développer_sa_pensée_critique_à_l_égard_du_numérique</t>
  </si>
  <si>
    <t>Adopter un fonctionnement souple</t>
  </si>
  <si>
    <t>Relativiser son opinion</t>
  </si>
  <si>
    <t>Analyser sa démarche</t>
  </si>
  <si>
    <t>Évaluer l’efficacité de l’utilisation de la technologie</t>
  </si>
  <si>
    <t>Mettre à profit ses ressources personnelles</t>
  </si>
  <si>
    <t>Interagir avec ouverture d'esprit dans différents contextes</t>
  </si>
  <si>
    <t>Gérer sa communication</t>
  </si>
  <si>
    <t>Connaissances</t>
  </si>
  <si>
    <t>MUSIQUE Primaire</t>
  </si>
  <si>
    <t>Références</t>
  </si>
  <si>
    <t>MUSIQUE Secondaire</t>
  </si>
  <si>
    <t>◯</t>
  </si>
  <si>
    <t>Programme obligatoire</t>
  </si>
  <si>
    <t>Compétences_disciplinaires_primaire</t>
  </si>
  <si>
    <t>Compétences_disciplinaires_secondaire</t>
  </si>
  <si>
    <t>▢</t>
  </si>
  <si>
    <t>Programme optionnel</t>
  </si>
  <si>
    <t>C1-Inventer des pièces vocales ou instrumentales</t>
  </si>
  <si>
    <t>C1-Créer des oeuvres musicales </t>
  </si>
  <si>
    <t>△</t>
  </si>
  <si>
    <t>Programme optionnel et multimédia</t>
  </si>
  <si>
    <t>Le contenu est simplifié. Se référer aux documents en cas de doute.</t>
  </si>
  <si>
    <t>C2-Interpréter des oeuvres musicales</t>
  </si>
  <si>
    <t>C3-Apprécier des œuvres musicales, ses réalisations et celles de ses camarades</t>
  </si>
  <si>
    <t>C3-Apprécier des oeuvres musicales</t>
  </si>
  <si>
    <t>Représentation_graphique</t>
  </si>
  <si>
    <t>Critères_d_évaluation</t>
  </si>
  <si>
    <t>Moyens_sonores_techniques</t>
  </si>
  <si>
    <t>Concepts_et_notions</t>
  </si>
  <si>
    <t>Intensité_et_nuances</t>
  </si>
  <si>
    <t>Code_traditionnel</t>
  </si>
  <si>
    <t>Pas au programme de ce cycle</t>
  </si>
  <si>
    <t>Indications sonores ou visuelles liées à la musique d’ensemble</t>
  </si>
  <si>
    <t>Musique_vocale_musique_instrumentale</t>
  </si>
  <si>
    <t>C1-C2 Maîtrise des connaissances ciblées par la progression des apprentissages : Règles relatives à la musique d’ensemble</t>
  </si>
  <si>
    <t>Cycle 1</t>
  </si>
  <si>
    <t>Sons forts</t>
  </si>
  <si>
    <t>Cycle 2</t>
  </si>
  <si>
    <t>piano</t>
  </si>
  <si>
    <t>Musique_Primaire_Voix__cycle</t>
  </si>
  <si>
    <t>Question et réponse</t>
  </si>
  <si>
    <t>C1-C2 Maîtrise des connaissances ciblées par la progression des apprentissages : Représentation graphique</t>
  </si>
  <si>
    <t>Début et fin de l'oeuvre</t>
  </si>
  <si>
    <t>Question/réponse</t>
  </si>
  <si>
    <t>Représentation_graphique_à_l_aide_d_un_code_traditionnel_ou_d_un_code_non_traditionnel_conventionnel</t>
  </si>
  <si>
    <t>C1-C2 Maîtrise des connaissances ciblées par la progression des apprentissages : Procédés de composition</t>
  </si>
  <si>
    <t>Sons doux</t>
  </si>
  <si>
    <t>forte</t>
  </si>
  <si>
    <t>Contraste</t>
  </si>
  <si>
    <t>C1-C2 Maîtrise des connaissances ciblées par la progression des apprentissages : Moyens sonores</t>
  </si>
  <si>
    <t>Nuances</t>
  </si>
  <si>
    <t xml:space="preserve">Symboles graphiques liés au langage musical </t>
  </si>
  <si>
    <t>Forme personnelle</t>
  </si>
  <si>
    <t>C1-C2 Maîtrise des connaissances ciblées par la progression des apprentissages : Moyens sonores, techniques</t>
  </si>
  <si>
    <t>crescendo</t>
  </si>
  <si>
    <t>Justesse</t>
  </si>
  <si>
    <t>Gestes de direction liés aux nuances</t>
  </si>
  <si>
    <t>Reproduction sonore</t>
  </si>
  <si>
    <t>A-B-A</t>
  </si>
  <si>
    <t>C1-C2 Maîtrise des connaissances ciblées par la progression des apprentissages : Techniques instrumentales</t>
  </si>
  <si>
    <t>Pulsation</t>
  </si>
  <si>
    <t>Cordes</t>
  </si>
  <si>
    <t>Symboles graphiques liés à la structure</t>
  </si>
  <si>
    <t>Forme A B</t>
  </si>
  <si>
    <t>C1-C2 Maîtrise des connaissances ciblées par la progression des apprentissages : Médias, outils, techniques (2e cycle)</t>
  </si>
  <si>
    <t>decrescendo</t>
  </si>
  <si>
    <t>Répétition</t>
  </si>
  <si>
    <t>Cycle 3</t>
  </si>
  <si>
    <t>Canon à deux voix</t>
  </si>
  <si>
    <t>C1-C2 Maîtrise des connaissances ciblées par la progression des apprentissages : Règles de musique d’ensemble</t>
  </si>
  <si>
    <t>Changement de tempo</t>
  </si>
  <si>
    <t>Vents</t>
  </si>
  <si>
    <t>Forme A B A</t>
  </si>
  <si>
    <t>C1-C2 Maîtrise des connaissances ciblées par la progression des apprentissages : Concepts et notions</t>
  </si>
  <si>
    <t>crescendo-</t>
  </si>
  <si>
    <t>Instruments_de_musique</t>
  </si>
  <si>
    <t>Prononciation</t>
  </si>
  <si>
    <t>Collage</t>
  </si>
  <si>
    <t>Forme rondo</t>
  </si>
  <si>
    <t>Cycle 2 ◯</t>
  </si>
  <si>
    <t>Phrasé</t>
  </si>
  <si>
    <t>Percussions_</t>
  </si>
  <si>
    <t>C1-C2 Efficacité de l’utilisation des connaissances liées au langage musical</t>
  </si>
  <si>
    <t>Gestes de direction liés aux changements de tempo</t>
  </si>
  <si>
    <t>Équilibre entre les parties</t>
  </si>
  <si>
    <t>Rondo</t>
  </si>
  <si>
    <t>C1-C2 Efficacité de l’utilisation des connaissances liées aux éléments de techniques</t>
  </si>
  <si>
    <t>Deux croches</t>
  </si>
  <si>
    <t>Instruments de percussion</t>
  </si>
  <si>
    <t>Miroir</t>
  </si>
  <si>
    <t>Expression</t>
  </si>
  <si>
    <t>TIC</t>
  </si>
  <si>
    <t>piano_</t>
  </si>
  <si>
    <t>Canon_</t>
  </si>
  <si>
    <t>Instruments de la classe</t>
  </si>
  <si>
    <t>Instruments_de_percussion_et_autres_moyens_sonores</t>
  </si>
  <si>
    <t>Augmentation</t>
  </si>
  <si>
    <t>forte_</t>
  </si>
  <si>
    <t>Thème et variations</t>
  </si>
  <si>
    <t>C1-C2 Authenticité de la production</t>
  </si>
  <si>
    <t>Symboles liés à la hauteur sur la portée</t>
  </si>
  <si>
    <t>Flûte à bec</t>
  </si>
  <si>
    <t>Lent</t>
  </si>
  <si>
    <t>Couplet-refrain</t>
  </si>
  <si>
    <t>Techniques_vocales_TV</t>
  </si>
  <si>
    <t>crescendo_</t>
  </si>
  <si>
    <t>Signes de renvoi</t>
  </si>
  <si>
    <t>C1-C2 Respect des caractéristiques de l’œuvre</t>
  </si>
  <si>
    <t>Ronde</t>
  </si>
  <si>
    <t>Posture_IP</t>
  </si>
  <si>
    <t>Rapide</t>
  </si>
  <si>
    <t>▢△</t>
  </si>
  <si>
    <t>Permutation</t>
  </si>
  <si>
    <t>Éléments constitutifs d’une forme musicale</t>
  </si>
  <si>
    <t>C3 Maîtrise des connaissances ciblées par la progression des apprentissages : Règles relatives à la musique d’ensemble</t>
  </si>
  <si>
    <t>Objets_sonores</t>
  </si>
  <si>
    <t>Maintien_IP</t>
  </si>
  <si>
    <t xml:space="preserve">Cycle 2 </t>
  </si>
  <si>
    <t>C3 Maîtrise des connaissances ciblées par la progression des apprentissages : Langage musical</t>
  </si>
  <si>
    <t>Insertion</t>
  </si>
  <si>
    <t>Respiration_</t>
  </si>
  <si>
    <t>pianissimo</t>
  </si>
  <si>
    <t>C3 Maîtrise des connaissances ciblées par la progression des apprentissages : Procédés de composition</t>
  </si>
  <si>
    <t>Modes de production_IP</t>
  </si>
  <si>
    <t>Lento</t>
  </si>
  <si>
    <t>C3 Maîtrise des connaissances ciblées par la progression des apprentissages : Représentation graphique</t>
  </si>
  <si>
    <t>Justesse_</t>
  </si>
  <si>
    <t>fortissimo</t>
  </si>
  <si>
    <t>C3 Maîtrise des connaissances ciblées par la progression des apprentissages : Moyens sonores, techniques</t>
  </si>
  <si>
    <t>Code non traditionnel conventionnel</t>
  </si>
  <si>
    <t>Code_non_traditionnel_conventionnel</t>
  </si>
  <si>
    <t>Objets en bois</t>
  </si>
  <si>
    <t>Techniques de manpulation_IP</t>
  </si>
  <si>
    <t>Moderato</t>
  </si>
  <si>
    <t>C3 Maîtrise des connaissances ciblées par la progression des apprentissages : Moyens sonores</t>
  </si>
  <si>
    <t>Posture_V</t>
  </si>
  <si>
    <t>mezzo_piano</t>
  </si>
  <si>
    <t>C3 Maîtrise des connaissances ciblées par la progression des apprentissages : Médias, outils, techniques (2e cycle)</t>
  </si>
  <si>
    <t>Objets en métal</t>
  </si>
  <si>
    <t>Allegro</t>
  </si>
  <si>
    <t>C3 Maîtrise des connaissances ciblées par la progression des apprentissages : Techniques instrumentales</t>
  </si>
  <si>
    <t>mezzo_forte</t>
  </si>
  <si>
    <t>Symboles liés à la durée</t>
  </si>
  <si>
    <t>Objets en papier</t>
  </si>
  <si>
    <t>Flûte_à_bec</t>
  </si>
  <si>
    <t>Accelerando</t>
  </si>
  <si>
    <t>C3 Maîtrise des connaissances ciblées par la progression des apprentissages : Règles de musique d’ensemble</t>
  </si>
  <si>
    <t>Prononciation_</t>
  </si>
  <si>
    <t>subito_piano</t>
  </si>
  <si>
    <t>C3 Répertoire musical et repères culturels pour l’appréciation</t>
  </si>
  <si>
    <t>Symboles liés à l'intensité</t>
  </si>
  <si>
    <t>Objets en tissu</t>
  </si>
  <si>
    <t>Rallentando</t>
  </si>
  <si>
    <t>Émission du son</t>
  </si>
  <si>
    <t>C3 Pertinence de l’appréciation</t>
  </si>
  <si>
    <t>Symboles liés à la hauteur</t>
  </si>
  <si>
    <t>Objets en divers matériaux</t>
  </si>
  <si>
    <t>Posture_Flûte</t>
  </si>
  <si>
    <t xml:space="preserve">C3 Maîtrise des connaissances ciblées par la progression des apprentissages : Structures </t>
  </si>
  <si>
    <t>Attaque du son</t>
  </si>
  <si>
    <t>Hauteur</t>
  </si>
  <si>
    <t>Symboles liés à la qualité du son</t>
  </si>
  <si>
    <t>Maintien_Flûte</t>
  </si>
  <si>
    <t>Organisation_rythmique</t>
  </si>
  <si>
    <t>C3 Répertoire musical pour l’appréciation</t>
  </si>
  <si>
    <t>Inspiration</t>
  </si>
  <si>
    <t>Modes de production_Flûte</t>
  </si>
  <si>
    <t>Expiration</t>
  </si>
  <si>
    <t>Sons de l'échelle diatonique</t>
  </si>
  <si>
    <t>Autre_code</t>
  </si>
  <si>
    <t>Sons produits à l'aide d'un logiciel/application</t>
  </si>
  <si>
    <t>Techniques de manpulation_Flûte</t>
  </si>
  <si>
    <t>Aisance vocale</t>
  </si>
  <si>
    <t>Figures de notes</t>
  </si>
  <si>
    <t>ad libitum</t>
  </si>
  <si>
    <t>Registre aigu et grave</t>
  </si>
  <si>
    <t>Sons produits à l'aide d'un séquenceur</t>
  </si>
  <si>
    <t>Souplesse</t>
  </si>
  <si>
    <t>Figures de silences</t>
  </si>
  <si>
    <t>a tempo</t>
  </si>
  <si>
    <t>Registre aigu, moyen et grave</t>
  </si>
  <si>
    <t>Code personnel</t>
  </si>
  <si>
    <t>Sons produits à l'aide d'un synthétiseur</t>
  </si>
  <si>
    <t>Détente</t>
  </si>
  <si>
    <t>Signes de prolongement</t>
  </si>
  <si>
    <t>Ritenuto</t>
  </si>
  <si>
    <t>Éléments de l'organisation rythmique</t>
  </si>
  <si>
    <t>Cycle 2 ▢</t>
  </si>
  <si>
    <t>Exercices liés à l’émission de son</t>
  </si>
  <si>
    <t>Timbre</t>
  </si>
  <si>
    <t>Exercices liés à la prononciation</t>
  </si>
  <si>
    <t>Organisation_mélodique</t>
  </si>
  <si>
    <t>Exercices liés à la justesse</t>
  </si>
  <si>
    <t>Percussions de la classe</t>
  </si>
  <si>
    <t>Voix d'enfant et d'adulte</t>
  </si>
  <si>
    <t>Phrase musicale</t>
  </si>
  <si>
    <t>Registres</t>
  </si>
  <si>
    <t>Mesures_</t>
  </si>
  <si>
    <t>Voix d'homme et de femme</t>
  </si>
  <si>
    <t>Série ascendante de sons</t>
  </si>
  <si>
    <t>Techniques_instrumentales_TI</t>
  </si>
  <si>
    <t>Sons de l’échelle diatonique</t>
  </si>
  <si>
    <t>Cellules rythmiques simples</t>
  </si>
  <si>
    <t>Instruments de la famille des vents</t>
  </si>
  <si>
    <t>Série descendante de sons</t>
  </si>
  <si>
    <t>Notes sur la portée et les lignes supplémentaires dans les différentes  clés selon l’instrument joué</t>
  </si>
  <si>
    <t xml:space="preserve">Mesures simples binaires </t>
  </si>
  <si>
    <t>Instruments selon le répertoire</t>
  </si>
  <si>
    <t>Série de sons répétés à hauteur fixe</t>
  </si>
  <si>
    <t>Posture_TI</t>
  </si>
  <si>
    <t>Dièse</t>
  </si>
  <si>
    <t>Mesures ternaires</t>
  </si>
  <si>
    <t>Maintien</t>
  </si>
  <si>
    <t>Bémol</t>
  </si>
  <si>
    <t xml:space="preserve">Syncope </t>
  </si>
  <si>
    <t>Qualité_du_son</t>
  </si>
  <si>
    <t>Respiration [inspiration/expiration]</t>
  </si>
  <si>
    <t>Bécarre</t>
  </si>
  <si>
    <t>Mesures composées</t>
  </si>
  <si>
    <t xml:space="preserve">Altération accidentelle  </t>
  </si>
  <si>
    <t>Sec ou résonnant</t>
  </si>
  <si>
    <t>Signes d’altération à la clé</t>
  </si>
  <si>
    <t>Granuleux ou lisse</t>
  </si>
  <si>
    <t>Articulation</t>
  </si>
  <si>
    <t>Échelle chromatique</t>
  </si>
  <si>
    <t xml:space="preserve">Attaque du son </t>
  </si>
  <si>
    <t>Divers signes d’altération</t>
  </si>
  <si>
    <t>Transposition à l’octave (8va)</t>
  </si>
  <si>
    <t>Séries ascendantes et descendantes de sons</t>
  </si>
  <si>
    <t>Agilité</t>
  </si>
  <si>
    <t>Doubles altérations</t>
  </si>
  <si>
    <t>Sons conjoints</t>
  </si>
  <si>
    <t>Flexibilité</t>
  </si>
  <si>
    <t>Sons disjoints</t>
  </si>
  <si>
    <t>Concentration</t>
  </si>
  <si>
    <t>Glissando</t>
  </si>
  <si>
    <t>Suites de sons chromatiques ascendants et descendants</t>
  </si>
  <si>
    <t>Instruments_</t>
  </si>
  <si>
    <t>Suites de sons diatoniques ascendants et descendants</t>
  </si>
  <si>
    <t>Familles d'instruments</t>
  </si>
  <si>
    <t>Description d’une gamme majeure</t>
  </si>
  <si>
    <t>Registre de la voix</t>
  </si>
  <si>
    <t>Intervalles simples</t>
  </si>
  <si>
    <t>Modes de production</t>
  </si>
  <si>
    <t xml:space="preserve">Mode de production du son produit par la voix </t>
  </si>
  <si>
    <t>Organisation_harmonique</t>
  </si>
  <si>
    <t>Mode de production du son produit par différentes familles d'instruments</t>
  </si>
  <si>
    <t>Grappe de sons</t>
  </si>
  <si>
    <t>Cluster</t>
  </si>
  <si>
    <t>Accords majeurs</t>
  </si>
  <si>
    <t>Accords mineurs</t>
  </si>
  <si>
    <t>Staccato</t>
  </si>
  <si>
    <t>Tonalités</t>
  </si>
  <si>
    <t>Legato</t>
  </si>
  <si>
    <t>Accent</t>
  </si>
  <si>
    <t>Sforzando</t>
  </si>
  <si>
    <t>Appogiature</t>
  </si>
  <si>
    <t>Chevron</t>
  </si>
  <si>
    <t>Danse primaire</t>
  </si>
  <si>
    <t>Danse secondaire</t>
  </si>
  <si>
    <t>C2-Interpréter des danses</t>
  </si>
  <si>
    <t>Technique_du_mouvement</t>
  </si>
  <si>
    <t>Règles_relatives_aux_mouvements_d_ensemble</t>
  </si>
  <si>
    <t>Technique_du_mouvement_dansé</t>
  </si>
  <si>
    <t>Principes_chorégraphiques</t>
  </si>
  <si>
    <t>C1-C2 Maîtrise des connaissances ciblées par la progression des apprentissages : Technique du mouvement dansé</t>
  </si>
  <si>
    <t xml:space="preserve">C1-C2 Maîtrise des connaissances ciblées par la progression des apprentissages : Principes chorégraphiques </t>
  </si>
  <si>
    <t>C1-C2 Maîtrise des connaissances ciblées par la progression des apprentissages : Conventions de la danse</t>
  </si>
  <si>
    <t>C1-C2 Efficacité de l’utilisation des connaissances liées au langage de la danse</t>
  </si>
  <si>
    <t>C1-C2 Efficacité de l’utilisation des connaissances liées à la technique du mouvement</t>
  </si>
  <si>
    <t>Principes_dynamiques</t>
  </si>
  <si>
    <t>Corps</t>
  </si>
  <si>
    <t>Indications_sonores</t>
  </si>
  <si>
    <t>Répétition_d’un_mouvement</t>
  </si>
  <si>
    <t>Position_de_départ/fin</t>
  </si>
  <si>
    <t>Actions_locomotrices</t>
  </si>
  <si>
    <t>Respiration_abdominale</t>
  </si>
  <si>
    <t>Indications_visuelles</t>
  </si>
  <si>
    <t>Répétition_d’une_phrase_de_mouvements</t>
  </si>
  <si>
    <t>Phrases_d’actions/mouvements</t>
  </si>
  <si>
    <t>C1-C2 Maîtrise des connaissances ciblées par la progression des apprentissages : Technique du mouvement</t>
  </si>
  <si>
    <t>Axe central d’alignement</t>
  </si>
  <si>
    <t>Respect de l’espace personnel des autres</t>
  </si>
  <si>
    <t>C1-C2 Respect des caractéristiques de la danse</t>
  </si>
  <si>
    <t>Actions_non_locomotrices</t>
  </si>
  <si>
    <t>Variation_d’un_mouvement_dans_une_phrase_de_mouvements</t>
  </si>
  <si>
    <t>Forme_personnelle</t>
  </si>
  <si>
    <t>C1-C2 Maîtrise des connaissances ciblées par la progression des apprentissages : Règles relatives aux mouvements d’ensemble</t>
  </si>
  <si>
    <t>Connexion et relation dynamique entre les parties du corps</t>
  </si>
  <si>
    <t>C3 Maîtrise des connaissances ciblées par la progression des apprentissages : Technique du mouvement dansé</t>
  </si>
  <si>
    <t>Gestes_inspirés_quotidien</t>
  </si>
  <si>
    <t>Détente au sol</t>
  </si>
  <si>
    <t>Ajustement de ses mouvements à ceux de ses partenaires</t>
  </si>
  <si>
    <t>Effets_de_contraste</t>
  </si>
  <si>
    <t>Tonus musculaire</t>
  </si>
  <si>
    <t>Actions locomotrices</t>
  </si>
  <si>
    <t>Accumulation</t>
  </si>
  <si>
    <t>Anticipation</t>
  </si>
  <si>
    <t>C3 Maîtrise des connaissances ciblées par la progression des apprentissages : Langage de la danse</t>
  </si>
  <si>
    <t>Formes</t>
  </si>
  <si>
    <t>En_position_assise</t>
  </si>
  <si>
    <t>Mouvements_d’ensemble</t>
  </si>
  <si>
    <t>Répétition_de_plusieurs_mouvements_et_d’au_moins_deux_phrases_de_mouvements_enchaînés</t>
  </si>
  <si>
    <t>Transitions_dans_les_phrases_de_mouvements</t>
  </si>
  <si>
    <t>C1-C2 Maîtrise des connaissances ciblées par la progression des apprentissages : Structures</t>
  </si>
  <si>
    <t>Transfert du poids</t>
  </si>
  <si>
    <t>Gestes_symboliques</t>
  </si>
  <si>
    <t>Conscientisation</t>
  </si>
  <si>
    <t>C3 Maîtrise des connaissances ciblées par la progression des apprentissages : Principes chorégraphiques</t>
  </si>
  <si>
    <t>En_position_debout</t>
  </si>
  <si>
    <t>Variation_d’une_phrase_de_mouvements_dans_plusieurs_phrases_de_mouvements</t>
  </si>
  <si>
    <t>Coordination</t>
  </si>
  <si>
    <t>Mouvement de base</t>
  </si>
  <si>
    <t>Variation</t>
  </si>
  <si>
    <t>Préparation et échauffement du corps</t>
  </si>
  <si>
    <t>C3 Maîtrise des connaissances ciblées par la progression des apprentissages : Conventions de la danse</t>
  </si>
  <si>
    <t>Variation_de_deux_phrases_de_mouvements_dans_une_danse</t>
  </si>
  <si>
    <t>Forme_A-B</t>
  </si>
  <si>
    <t>C1-C2 Efficacité de l’utilisation des connaissances liées aux éléments de technique du mouvement</t>
  </si>
  <si>
    <t>Focalisation dans le mouvement</t>
  </si>
  <si>
    <t>Amplification de la voix</t>
  </si>
  <si>
    <t>Exercisation</t>
  </si>
  <si>
    <t>Farandole</t>
  </si>
  <si>
    <t>Alignement</t>
  </si>
  <si>
    <t>Initiation</t>
  </si>
  <si>
    <t>Déroulement chronologique</t>
  </si>
  <si>
    <t>Improvisation et enchaînement de mouvements</t>
  </si>
  <si>
    <t>Temps</t>
  </si>
  <si>
    <t>Alignement_corporel</t>
  </si>
  <si>
    <t>Forme_rondo</t>
  </si>
  <si>
    <t>Gestes_du_quotidien</t>
  </si>
  <si>
    <t>Effet de contraste</t>
  </si>
  <si>
    <t>Prévention des blessures</t>
  </si>
  <si>
    <t>Stabilisation du centre</t>
  </si>
  <si>
    <t>Conduite et développement du mouvement</t>
  </si>
  <si>
    <t>Canon</t>
  </si>
  <si>
    <t>Allongement_de_la_colonne_vertébrale</t>
  </si>
  <si>
    <t>C3 Maîtrise des connaissances ciblées par la progression des apprentissages : Technique du mouvement</t>
  </si>
  <si>
    <t>Organisation posturale</t>
  </si>
  <si>
    <t>Cycle 2 △</t>
  </si>
  <si>
    <t>Procédés de composition adaptés à un environnement multimédia</t>
  </si>
  <si>
    <t>Temps_d’arrêt</t>
  </si>
  <si>
    <t>Alignement_genoux/pieds</t>
  </si>
  <si>
    <t>C3 Maîtrise des connaissances ciblées par la progression des apprentissages : Règles relatives aux mouvements d’ensemble</t>
  </si>
  <si>
    <t>Latéralité</t>
  </si>
  <si>
    <t>Structure_binaire</t>
  </si>
  <si>
    <t>Enroulement de la colonne vertébrale</t>
  </si>
  <si>
    <t>Isolation</t>
  </si>
  <si>
    <t>Structure_ternaire</t>
  </si>
  <si>
    <t>Déroulement de la colonne vertébrale</t>
  </si>
  <si>
    <t>C3 Maîtrise des connaissances ciblées par la progression des apprentissages : Structures</t>
  </si>
  <si>
    <t>Équilibre_</t>
  </si>
  <si>
    <t>Tempo_moyen</t>
  </si>
  <si>
    <t>C3 Répertoire de danses pour l’appréciation</t>
  </si>
  <si>
    <t>Déséquilibre</t>
  </si>
  <si>
    <t>Structure</t>
  </si>
  <si>
    <t>Motif rythmique simple</t>
  </si>
  <si>
    <t>Précision spatiotemporelle</t>
  </si>
  <si>
    <t>Motifs rythmiques complexes</t>
  </si>
  <si>
    <t>Tempo_lent</t>
  </si>
  <si>
    <t>Variation dynamique</t>
  </si>
  <si>
    <t>Accélération</t>
  </si>
  <si>
    <t>Phrase d’actions ou de mouvements enchaînés</t>
  </si>
  <si>
    <t>Tempo_rapide</t>
  </si>
  <si>
    <t>Utilisation_distincte_des_deux_côtés_du_corps</t>
  </si>
  <si>
    <t>Musicalité</t>
  </si>
  <si>
    <t>Décélération</t>
  </si>
  <si>
    <t>Transition entre les phrases de mouvements</t>
  </si>
  <si>
    <t>Autres motifs rythmiques</t>
  </si>
  <si>
    <t>Utilisation_distincte_des_côtés_droit_et_gauche_du_corps</t>
  </si>
  <si>
    <t>Alternance des côtés droit et gauche du corps</t>
  </si>
  <si>
    <t>Fluidité</t>
  </si>
  <si>
    <t>Valeur de notes</t>
  </si>
  <si>
    <t>Forme_binaire</t>
  </si>
  <si>
    <t>Tonus_musculaire</t>
  </si>
  <si>
    <t>Phrasé musical</t>
  </si>
  <si>
    <t>Forme_ternaire</t>
  </si>
  <si>
    <t>Niveau_bas</t>
  </si>
  <si>
    <t>Principes_anatomiques_et_physiologiques</t>
  </si>
  <si>
    <t>Niveau_moyen</t>
  </si>
  <si>
    <t>Relâchement musculaire</t>
  </si>
  <si>
    <t>Structuration_métrique</t>
  </si>
  <si>
    <t>Relation_avec_le_support_sonore</t>
  </si>
  <si>
    <t>Déplacements_vers_l’avant_et_vers_l’arrière</t>
  </si>
  <si>
    <t>Contraction musculaire</t>
  </si>
  <si>
    <t>Structure_osseuse</t>
  </si>
  <si>
    <t>Structuration_non_métrique</t>
  </si>
  <si>
    <t>Relation_avec_l’espace</t>
  </si>
  <si>
    <t>Niveau_haut</t>
  </si>
  <si>
    <t>Structure_musculaire</t>
  </si>
  <si>
    <t>Développement</t>
  </si>
  <si>
    <t>Déplacements_vers_le_côté_droit_et_vers_le_côté_gauche</t>
  </si>
  <si>
    <t>Mobilité_et_fonctions_des_parties_du_corps</t>
  </si>
  <si>
    <t>Système_respiratoire</t>
  </si>
  <si>
    <t>Petites et grandes amplitudes</t>
  </si>
  <si>
    <t>Trajectoires_droites</t>
  </si>
  <si>
    <t>Flexion/extension du corps</t>
  </si>
  <si>
    <t>Trajectoires_circulaires</t>
  </si>
  <si>
    <t>Amorce_d'un_mouvement</t>
  </si>
  <si>
    <t>Trajectoires_sinueuses</t>
  </si>
  <si>
    <t>Conduite_d'un_mouvement</t>
  </si>
  <si>
    <t>Zones d'action</t>
  </si>
  <si>
    <t>Énergie</t>
  </si>
  <si>
    <t>Transfert_du_poids</t>
  </si>
  <si>
    <t>Amplitudes</t>
  </si>
  <si>
    <t>Effort_soudain</t>
  </si>
  <si>
    <t>Points d’appui dans un équilibre</t>
  </si>
  <si>
    <t>Effort_soutenu</t>
  </si>
  <si>
    <t>Équilibre stable</t>
  </si>
  <si>
    <t>Le peu d’effort</t>
  </si>
  <si>
    <t>Déplacement_du_centre_de_gravité_de_haut_en_bas</t>
  </si>
  <si>
    <t>Grand_effort</t>
  </si>
  <si>
    <t>Déplacement_du_centre_de_gravité_d’un_côté_à_l’autre</t>
  </si>
  <si>
    <t>Mouvement en accélération</t>
  </si>
  <si>
    <t>Focalisation</t>
  </si>
  <si>
    <t>Direct_</t>
  </si>
  <si>
    <t>Relation_entre_partenaires</t>
  </si>
  <si>
    <t>Indirect</t>
  </si>
  <si>
    <t>Regard_dirigé_en_situation_d’arrêt</t>
  </si>
  <si>
    <t>Léger</t>
  </si>
  <si>
    <t>Emplacement_face_à_face</t>
  </si>
  <si>
    <t>Regard_dirigé_en_mouvement_sur_place</t>
  </si>
  <si>
    <t>Fort</t>
  </si>
  <si>
    <t>Emplacement_proche/loin</t>
  </si>
  <si>
    <t>Soudain</t>
  </si>
  <si>
    <t>Se rencontrer/rester ensemble</t>
  </si>
  <si>
    <t>Maintenu</t>
  </si>
  <si>
    <t>Unisson</t>
  </si>
  <si>
    <t>Effort_avec_prédominance_de_l’espace</t>
  </si>
  <si>
    <t>Formation_en_cercle</t>
  </si>
  <si>
    <t>Effort_avec_prédominance_du_temps</t>
  </si>
  <si>
    <t>Faire_la_même_chose</t>
  </si>
  <si>
    <t>Effort_avec_prédominance_de_l’écoulement</t>
  </si>
  <si>
    <t>Emplacement_l’un_derrière_l’autre</t>
  </si>
  <si>
    <t>Emplacements_au-dessus_et_en_dessous</t>
  </si>
  <si>
    <t>Relations_entre_partenaires</t>
  </si>
  <si>
    <t>Se_séparer</t>
  </si>
  <si>
    <t>Alternance</t>
  </si>
  <si>
    <t>Emplacements</t>
  </si>
  <si>
    <t>Formation_en_file</t>
  </si>
  <si>
    <t>Actions spatiales</t>
  </si>
  <si>
    <t>Faire_le_contraire</t>
  </si>
  <si>
    <t>Rôles à jouer</t>
  </si>
  <si>
    <t>Emplacement_côte_à_côte</t>
  </si>
  <si>
    <t>Face à face</t>
  </si>
  <si>
    <t>Se_croiser</t>
  </si>
  <si>
    <t>Se croiser</t>
  </si>
  <si>
    <t>Formation_en_ligne</t>
  </si>
  <si>
    <t>Action/réaction</t>
  </si>
  <si>
    <t>Duo_</t>
  </si>
  <si>
    <t xml:space="preserve">Trio_ </t>
  </si>
  <si>
    <t>Duo et trio dans les types de formations</t>
  </si>
  <si>
    <t>Porter et repousser dans les actions dynamiques</t>
  </si>
  <si>
    <t>Synchronisme</t>
  </si>
  <si>
    <t>Relation_avec_l_environnement_scénique_et_l_environnement_multimédia</t>
  </si>
  <si>
    <t>Espace_scénique</t>
  </si>
  <si>
    <t>Espace_scénographique</t>
  </si>
  <si>
    <t>Types de lieux de représentation</t>
  </si>
  <si>
    <t>Objets scénographiques</t>
  </si>
  <si>
    <t>Rapport scène/salle</t>
  </si>
  <si>
    <t>Découpage_de_l’espace</t>
  </si>
  <si>
    <t>Aménagement_de_l'espace</t>
  </si>
  <si>
    <t>Avant-scène</t>
  </si>
  <si>
    <t>Arrière- scène</t>
  </si>
  <si>
    <t>Coulisses</t>
  </si>
  <si>
    <t>Cadre de scène</t>
  </si>
  <si>
    <t>Costumes</t>
  </si>
  <si>
    <t>Décors</t>
  </si>
  <si>
    <t>Environnement sonore</t>
  </si>
  <si>
    <t>Arts plastiques  primaire</t>
  </si>
  <si>
    <t>Arts_Plastiques_Primaire</t>
  </si>
  <si>
    <t>Arts plastiques secondaire</t>
  </si>
  <si>
    <t>Arts_Plastiques_Secondaire</t>
  </si>
  <si>
    <t>C1-Réaliser des créations plastiques personnelles</t>
  </si>
  <si>
    <t>C1-Créer des images personnelles</t>
  </si>
  <si>
    <t>C2-Réaliser des créations plastiques médiatiques</t>
  </si>
  <si>
    <t>C2-Créer des images médiatiques </t>
  </si>
  <si>
    <t xml:space="preserve">C3-Apprécier des œuvres d’arts, des objets culturels du patrimoine artistique, des images médiatiques, ses réalisations et celles de ses camarades               </t>
  </si>
  <si>
    <t>C1-C2 Maîtrise des connaissances ciblées par la progression des apprentissages : Gestes transformateurs et outils</t>
  </si>
  <si>
    <t>C1-C2 Maîtrise des connaissances ciblées par la progression des apprentissages : Langage plastique</t>
  </si>
  <si>
    <t>C1-C2 Efficacité de l’utilisation des connaissances liées au langage plastique</t>
  </si>
  <si>
    <t>C1-C2 Efficacité de l’utilisation des connaissances liées aux gestes, aux matériaux et aux outils</t>
  </si>
  <si>
    <t>C1-C2 Efficacité de l’utilisation des connaissances liées aux gestes transformateurs</t>
  </si>
  <si>
    <t>Gestes_transformateurs</t>
  </si>
  <si>
    <t>Coller</t>
  </si>
  <si>
    <t>Ajourer</t>
  </si>
  <si>
    <t>Lignes dessinées</t>
  </si>
  <si>
    <t>Déchirer</t>
  </si>
  <si>
    <t>C3 Maîtrise des connaissances ciblées par la progression des apprentissages : Langage plastique</t>
  </si>
  <si>
    <t>Coller des formes en aplat ou en relief sur un support</t>
  </si>
  <si>
    <t>Lignes peintes</t>
  </si>
  <si>
    <t>Découper</t>
  </si>
  <si>
    <t xml:space="preserve">Formes arrondies </t>
  </si>
  <si>
    <t>C3 Maîtrise des connaissances ciblées par la progression des apprentissages : Répertoire visuel pour l'appréciation</t>
  </si>
  <si>
    <t>Imprimer</t>
  </si>
  <si>
    <t>Lignes incisées</t>
  </si>
  <si>
    <t>C3 Pertinence de l'appréciation</t>
  </si>
  <si>
    <t>Dessiner</t>
  </si>
  <si>
    <t>Formes angulaires</t>
  </si>
  <si>
    <t>Creuser</t>
  </si>
  <si>
    <t>Lignes tangibles</t>
  </si>
  <si>
    <t>Lignes larges</t>
  </si>
  <si>
    <t>Plier</t>
  </si>
  <si>
    <t>Modeler</t>
  </si>
  <si>
    <t>Lignes étroites</t>
  </si>
  <si>
    <t>Froisser</t>
  </si>
  <si>
    <t>Peindre</t>
  </si>
  <si>
    <t>Cyan</t>
  </si>
  <si>
    <t>Façonner</t>
  </si>
  <si>
    <t>Couleurs lumière</t>
  </si>
  <si>
    <t>Tracer à main levée</t>
  </si>
  <si>
    <t>Jaune primaire</t>
  </si>
  <si>
    <t>Fixer et équilibrer des volumes</t>
  </si>
  <si>
    <t>Couleurs : intensité</t>
  </si>
  <si>
    <t>Appliquer un pigment coloré en aplat</t>
  </si>
  <si>
    <t>Magenta</t>
  </si>
  <si>
    <t>Numériser des images et des objets</t>
  </si>
  <si>
    <t>Entailler</t>
  </si>
  <si>
    <t>Valeurs claires</t>
  </si>
  <si>
    <t>Photographier</t>
  </si>
  <si>
    <t>Enduire une surface de colle</t>
  </si>
  <si>
    <t>Valeurs foncées</t>
  </si>
  <si>
    <t>Enregistrer et travailler une image numérique</t>
  </si>
  <si>
    <t>Souder</t>
  </si>
  <si>
    <t>Textures</t>
  </si>
  <si>
    <t>Appliquer un pigment coloré</t>
  </si>
  <si>
    <t>Valeurs dans les teintes</t>
  </si>
  <si>
    <t>Pincer un matériau malléable</t>
  </si>
  <si>
    <t>Motifs</t>
  </si>
  <si>
    <t>Assembler</t>
  </si>
  <si>
    <t>Variété de texture</t>
  </si>
  <si>
    <t>Graver</t>
  </si>
  <si>
    <t>Formes tridimensionnelles</t>
  </si>
  <si>
    <t>Variété de motifs</t>
  </si>
  <si>
    <t>Appliquer un pigment coloré à la tache</t>
  </si>
  <si>
    <t>Lignes horizontales</t>
  </si>
  <si>
    <t>Équilibrer</t>
  </si>
  <si>
    <t>Volume réel</t>
  </si>
  <si>
    <t>Tracer en creux</t>
  </si>
  <si>
    <t>Lignes verticales</t>
  </si>
  <si>
    <t>Lignes minces</t>
  </si>
  <si>
    <t>Appliquer un pigment coloré au trait</t>
  </si>
  <si>
    <t>Lignes courtes</t>
  </si>
  <si>
    <t>Inciser</t>
  </si>
  <si>
    <t>Lignes épaisses</t>
  </si>
  <si>
    <t xml:space="preserve">Assembler </t>
  </si>
  <si>
    <t>Lignes longues</t>
  </si>
  <si>
    <t>Pincer</t>
  </si>
  <si>
    <t>Lignes continues</t>
  </si>
  <si>
    <t>Orangé</t>
  </si>
  <si>
    <t>Couleurs complémentaires</t>
  </si>
  <si>
    <t>Vert-</t>
  </si>
  <si>
    <t>Couleurs tertiaires</t>
  </si>
  <si>
    <t>Violet</t>
  </si>
  <si>
    <t>Textures réelles</t>
  </si>
  <si>
    <t>Lignes courbes</t>
  </si>
  <si>
    <t>Modeler de l'argile</t>
  </si>
  <si>
    <t>Lignes droites</t>
  </si>
  <si>
    <t>Caractéristiques de différents motifs</t>
  </si>
  <si>
    <t>Lignes obliques</t>
  </si>
  <si>
    <t>Volume suggéré</t>
  </si>
  <si>
    <t>Matériaux</t>
  </si>
  <si>
    <t>Lignes brisées</t>
  </si>
  <si>
    <t>Lignes circulaires</t>
  </si>
  <si>
    <t>Craie de cire</t>
  </si>
  <si>
    <t>Couleurs chaudes</t>
  </si>
  <si>
    <t>Crayon feutre</t>
  </si>
  <si>
    <t>Couleurs froides</t>
  </si>
  <si>
    <t>Gouache</t>
  </si>
  <si>
    <t>Pastels</t>
  </si>
  <si>
    <t>Espace tridimentionnel</t>
  </si>
  <si>
    <t>Papier et carton</t>
  </si>
  <si>
    <t>Encre de Chine</t>
  </si>
  <si>
    <t>Perspective avec chevauchement</t>
  </si>
  <si>
    <t>Pastel à l’huile</t>
  </si>
  <si>
    <t>Encre de couleur</t>
  </si>
  <si>
    <t>Perspective en diminution</t>
  </si>
  <si>
    <t>Pâte à modeler</t>
  </si>
  <si>
    <t>Crayon graphite</t>
  </si>
  <si>
    <t>Perspective cavalière</t>
  </si>
  <si>
    <t>Argile</t>
  </si>
  <si>
    <t>Carrés à dessin - sanguine, bistre, blanc et noir</t>
  </si>
  <si>
    <t>Perspective avec un point de fuite</t>
  </si>
  <si>
    <t>Fusain</t>
  </si>
  <si>
    <t>Pastel sec</t>
  </si>
  <si>
    <t>Langage_plastique_espace_organisation_représentation</t>
  </si>
  <si>
    <t>Encre</t>
  </si>
  <si>
    <t>Outils</t>
  </si>
  <si>
    <t>Énumération</t>
  </si>
  <si>
    <t>Crayon électronique et tablette graphique</t>
  </si>
  <si>
    <t>Juxtaposition</t>
  </si>
  <si>
    <t>Porte- plume</t>
  </si>
  <si>
    <t>Brosse</t>
  </si>
  <si>
    <t>Plume à dessin</t>
  </si>
  <si>
    <t>Ciseaux</t>
  </si>
  <si>
    <t>Ciseau</t>
  </si>
  <si>
    <t xml:space="preserve">Souris </t>
  </si>
  <si>
    <t>Superposition</t>
  </si>
  <si>
    <t>Gouge</t>
  </si>
  <si>
    <t>Crayon électronique</t>
  </si>
  <si>
    <t>Symétrie-</t>
  </si>
  <si>
    <t>Mirette</t>
  </si>
  <si>
    <t>Éponge</t>
  </si>
  <si>
    <t>Asymétrie</t>
  </si>
  <si>
    <t>Ébauchoir</t>
  </si>
  <si>
    <t>Pinceau</t>
  </si>
  <si>
    <t>Numériseur</t>
  </si>
  <si>
    <t>Caméra numérique</t>
  </si>
  <si>
    <t>Logiciels de dessin</t>
  </si>
  <si>
    <t>Logiciel de traitement de l’image</t>
  </si>
  <si>
    <t>Rouleau</t>
  </si>
  <si>
    <t>Dessin</t>
  </si>
  <si>
    <t>Couteau</t>
  </si>
  <si>
    <t>Modelage</t>
  </si>
  <si>
    <t>Peinture</t>
  </si>
  <si>
    <t>Gravure</t>
  </si>
  <si>
    <t>Assemblage</t>
  </si>
  <si>
    <t>Façonnage</t>
  </si>
  <si>
    <t>Art_dramatique_Primaire</t>
  </si>
  <si>
    <t>Art_dramatique_Secondaire</t>
  </si>
  <si>
    <t>C1-Inventer des séquences dramatiques</t>
  </si>
  <si>
    <t>C2- Interpréter des séquences dramatiques</t>
  </si>
  <si>
    <t>C2-Interpréter des œuvres dramatiques</t>
  </si>
  <si>
    <t>C3- Apprécier des œuvres théâtrales, ses réalisations et celles de ses camarades</t>
  </si>
  <si>
    <t>C3-Apprécier des œuvres dramatiques    </t>
  </si>
  <si>
    <t>Langage_dramatique</t>
  </si>
  <si>
    <t>Techniques_de_jeu</t>
  </si>
  <si>
    <t>Modes_de_théâtralisation</t>
  </si>
  <si>
    <t>C1-C2 Maîtrise des connaissances ciblées par la progression des apprentissages</t>
  </si>
  <si>
    <t>C1-C2 Efficacité de l’utilisation des connaissances</t>
  </si>
  <si>
    <t>C1-C2 Maîtrise des connaissances ciblées par la progression des apprentissages : Structure théâtrale</t>
  </si>
  <si>
    <t>C1-C2 Respect des caractéristiques de la séquence dramatique</t>
  </si>
  <si>
    <t>C1-C2 Efficacité de l’utilisation des connaissances liées au langage dramatique</t>
  </si>
  <si>
    <t>C3 Maîtrise des connaissances ciblées par la progression des apprentissages</t>
  </si>
  <si>
    <t>Éléments_visuels_et_sonores</t>
  </si>
  <si>
    <t>Fonctions_et_utilisations_d'accessoires_de_costume</t>
  </si>
  <si>
    <t>C3 Maîtrise des connaissances ciblées par la progression des apprentissages : Jeu dramatique</t>
  </si>
  <si>
    <t>Moyens_corporels</t>
  </si>
  <si>
    <t>Condition_de_jeu</t>
  </si>
  <si>
    <t>Marionnette</t>
  </si>
  <si>
    <t>C3 Maîtrise des connaissances ciblées par la progression des apprentissages : Structure dramatique</t>
  </si>
  <si>
    <t>Développement_de_la_fable</t>
  </si>
  <si>
    <t>Rôle_dans_l’action</t>
  </si>
  <si>
    <t>Changement à vue</t>
  </si>
  <si>
    <t>C3 Maîtrise des connaissances ciblées par la progression des apprentissages : Structure théâtrale</t>
  </si>
  <si>
    <t>Attention</t>
  </si>
  <si>
    <t>Manipulation cachée</t>
  </si>
  <si>
    <t>Trajets simples</t>
  </si>
  <si>
    <t>C3 Maîtrise des connaissances ciblées par la progression des apprentissages : Répertoire dramatique et repères culturels</t>
  </si>
  <si>
    <t>Geste</t>
  </si>
  <si>
    <t>Mémorisation</t>
  </si>
  <si>
    <t>Manipulation à vue</t>
  </si>
  <si>
    <t>Trajets mémorisés</t>
  </si>
  <si>
    <t>Début et fin de la fable</t>
  </si>
  <si>
    <t>Direction du regard</t>
  </si>
  <si>
    <t>Cadres de scène</t>
  </si>
  <si>
    <t>Mimique</t>
  </si>
  <si>
    <t xml:space="preserve">Respiration </t>
  </si>
  <si>
    <t>Aire_de_jeu</t>
  </si>
  <si>
    <t>Caractéristique d’un développement continu</t>
  </si>
  <si>
    <t>Mouvement</t>
  </si>
  <si>
    <t>Écoute</t>
  </si>
  <si>
    <t>Aire de représentation</t>
  </si>
  <si>
    <t>Démarche</t>
  </si>
  <si>
    <t>Arrière-scène</t>
  </si>
  <si>
    <t>Retournement de situation</t>
  </si>
  <si>
    <t>Actions</t>
  </si>
  <si>
    <t>Moyens_dramaturgiques_et_structure_dramatique</t>
  </si>
  <si>
    <t>Fonctions_et_utilisations_de_la_lumière</t>
  </si>
  <si>
    <t>Dénouement de la fable</t>
  </si>
  <si>
    <t>Registre</t>
  </si>
  <si>
    <t>Effets_des_éclairages_simples</t>
  </si>
  <si>
    <t>Moyens_vocaux</t>
  </si>
  <si>
    <t>Techniques_vocales</t>
  </si>
  <si>
    <t>Fonction_de_l_objet</t>
  </si>
  <si>
    <t>Tableaux</t>
  </si>
  <si>
    <t>Canevas</t>
  </si>
  <si>
    <t>Fonctions_et_utilisations_du_son</t>
  </si>
  <si>
    <t>Jeu_clownesque</t>
  </si>
  <si>
    <t>Silence_</t>
  </si>
  <si>
    <t>Écriture scénique</t>
  </si>
  <si>
    <t>Effets sonores</t>
  </si>
  <si>
    <t>Bruits et des sons liés à des actions</t>
  </si>
  <si>
    <t>Posture</t>
  </si>
  <si>
    <t>Ludique</t>
  </si>
  <si>
    <t>Texte_dramatique</t>
  </si>
  <si>
    <t>Intensité de la voix</t>
  </si>
  <si>
    <t>Jeux physiques</t>
  </si>
  <si>
    <t>Utilitaire</t>
  </si>
  <si>
    <t>Formes_de_discours</t>
  </si>
  <si>
    <t>Action_dramatique</t>
  </si>
  <si>
    <t>Fonctions_et_utilisations_de_costumes_</t>
  </si>
  <si>
    <t>Bruits et des sons liés à des émotions</t>
  </si>
  <si>
    <t>Jeux de mots</t>
  </si>
  <si>
    <t>Déplacement_</t>
  </si>
  <si>
    <t>Ressort_dramatique</t>
  </si>
  <si>
    <t>Fonctions_et_utilisations_d_objets</t>
  </si>
  <si>
    <t>Intensité de la voix et durée</t>
  </si>
  <si>
    <t>Débit</t>
  </si>
  <si>
    <t>Répétitions</t>
  </si>
  <si>
    <t>Scénographie</t>
  </si>
  <si>
    <t>Dialogue</t>
  </si>
  <si>
    <t>Action_et_déplacement</t>
  </si>
  <si>
    <t>Constitution de l’œuvre</t>
  </si>
  <si>
    <t>Organisation_d'un_espace_scénique</t>
  </si>
  <si>
    <t>Exagérations</t>
  </si>
  <si>
    <t>Narration</t>
  </si>
  <si>
    <t>Émotion_et_effets_vocaux</t>
  </si>
  <si>
    <t>Découpage_d'un_espace_scénique</t>
  </si>
  <si>
    <t>Imitation</t>
  </si>
  <si>
    <t>Aménagement de l'aire de jeu (espace)</t>
  </si>
  <si>
    <t>Rythme_et_silence</t>
  </si>
  <si>
    <t>Caractéristiques d'un choeur</t>
  </si>
  <si>
    <t>Rythme_v</t>
  </si>
  <si>
    <t>Aménagement de l'aire de jeu (objets et espace)</t>
  </si>
  <si>
    <t>Parodie des jeux de cirque</t>
  </si>
  <si>
    <t>Transformation de l'aire de jeu</t>
  </si>
  <si>
    <t>Travail_d_ensemble</t>
  </si>
  <si>
    <t>Types_de_discours</t>
  </si>
  <si>
    <t>Résolution d’un problème</t>
  </si>
  <si>
    <t>Techniques_corporelles</t>
  </si>
  <si>
    <t>Fonction_du_costume</t>
  </si>
  <si>
    <t>Scène de foule</t>
  </si>
  <si>
    <t>Aparté</t>
  </si>
  <si>
    <t>Réponse_aux_indications_de_jeu</t>
  </si>
  <si>
    <t>Théâtre_d_ombres</t>
  </si>
  <si>
    <t>Didascalie</t>
  </si>
  <si>
    <t>Réponse_aux_repères_sonores_et_visuels</t>
  </si>
  <si>
    <t>Fonction d’un élément du costume</t>
  </si>
  <si>
    <t>Réponses_aux_repères_sonores_et_visuels</t>
  </si>
  <si>
    <t>Assouplissement</t>
  </si>
  <si>
    <t>Distance</t>
  </si>
  <si>
    <t>Fonction de quelques éléments du costume</t>
  </si>
  <si>
    <t>Ajustement_de_son_jeu_</t>
  </si>
  <si>
    <t>Monologue</t>
  </si>
  <si>
    <t>Conventions relatives à l’unité de jeu</t>
  </si>
  <si>
    <t>Position du corps</t>
  </si>
  <si>
    <t>Fonction du costume</t>
  </si>
  <si>
    <t>Conventions_relatives_à_l’unité_de_jeu</t>
  </si>
  <si>
    <t>Ombres</t>
  </si>
  <si>
    <t>Rythme_c</t>
  </si>
  <si>
    <t>Effets spéciaux</t>
  </si>
  <si>
    <t>Environnement_sonore</t>
  </si>
  <si>
    <t>Genres</t>
  </si>
  <si>
    <t>Équilibre</t>
  </si>
  <si>
    <t>Effets vocaux liés au personnage</t>
  </si>
  <si>
    <t>Ombres corporelles</t>
  </si>
  <si>
    <t>Bruitages liés à la fable</t>
  </si>
  <si>
    <t>Comédie</t>
  </si>
  <si>
    <t>Marionnettes</t>
  </si>
  <si>
    <t>Drame</t>
  </si>
  <si>
    <t>Jeu clownesque</t>
  </si>
  <si>
    <t>Éléments_expressifs</t>
  </si>
  <si>
    <t>Naissance et qualité du geste</t>
  </si>
  <si>
    <t>Éclairage</t>
  </si>
  <si>
    <t>Opposition</t>
  </si>
  <si>
    <t>Théâtre noir</t>
  </si>
  <si>
    <t>Rythme et position dans l’espace</t>
  </si>
  <si>
    <t>Relaxation active</t>
  </si>
  <si>
    <t>Conventions</t>
  </si>
  <si>
    <t>Masque_neutre</t>
  </si>
  <si>
    <t>Trait de caractère du personnage</t>
  </si>
  <si>
    <t>Position du personnage dans la lumière</t>
  </si>
  <si>
    <t>Masque_larvaire</t>
  </si>
  <si>
    <t>Caractéristique de la fable</t>
  </si>
  <si>
    <t>Intensité et la couleur de la lumière</t>
  </si>
  <si>
    <t>Traitement_du_temps</t>
  </si>
  <si>
    <t>Effets d’éclairage simples</t>
  </si>
  <si>
    <t>Traitement_de_l’espace</t>
  </si>
  <si>
    <t>Traitement_de_l'action</t>
  </si>
  <si>
    <t>Techniques et moyens vocaux</t>
  </si>
  <si>
    <t>Accent_tonique</t>
  </si>
  <si>
    <t>Pose_de_voix</t>
  </si>
  <si>
    <t>Diction_</t>
  </si>
  <si>
    <t>Déploiement des choix conditionnels</t>
  </si>
  <si>
    <t>Lettre</t>
  </si>
  <si>
    <t>B5</t>
  </si>
  <si>
    <t>B6</t>
  </si>
  <si>
    <t>c11</t>
  </si>
  <si>
    <t>B16</t>
  </si>
  <si>
    <t>B14 À G14</t>
  </si>
  <si>
    <t>B15</t>
  </si>
  <si>
    <t>C15</t>
  </si>
  <si>
    <t>D15</t>
  </si>
  <si>
    <t>E15</t>
  </si>
  <si>
    <t>F15</t>
  </si>
  <si>
    <t>G15</t>
  </si>
  <si>
    <t>A 16</t>
  </si>
  <si>
    <t>C16</t>
  </si>
  <si>
    <t>D16</t>
  </si>
  <si>
    <t>E16</t>
  </si>
  <si>
    <t>F16</t>
  </si>
  <si>
    <t>A Connaissances</t>
  </si>
  <si>
    <t>Paysage</t>
  </si>
  <si>
    <t>G3</t>
  </si>
  <si>
    <t>C11 et C12</t>
  </si>
  <si>
    <t>G4</t>
  </si>
  <si>
    <t>C24 à C26</t>
  </si>
  <si>
    <t>B Catégories</t>
  </si>
  <si>
    <t>D Choix x4</t>
  </si>
  <si>
    <t>CD9 et EFG9</t>
  </si>
  <si>
    <t>e7</t>
  </si>
  <si>
    <t>c5</t>
  </si>
  <si>
    <t>A15 à A21</t>
  </si>
  <si>
    <t>D15 à G15</t>
  </si>
  <si>
    <t>CD11 et EFG 11</t>
  </si>
  <si>
    <t>c8</t>
  </si>
  <si>
    <t>e8</t>
  </si>
  <si>
    <t>D16 À G16</t>
  </si>
  <si>
    <t>CD13 et EFG 13</t>
  </si>
  <si>
    <t>C17</t>
  </si>
  <si>
    <t>D17 À G17</t>
  </si>
  <si>
    <t>C18</t>
  </si>
  <si>
    <t>D18 À G18</t>
  </si>
  <si>
    <t>C19</t>
  </si>
  <si>
    <t>D19 À G19</t>
  </si>
  <si>
    <t>C20</t>
  </si>
  <si>
    <t>D20 À G20</t>
  </si>
  <si>
    <t>C21</t>
  </si>
  <si>
    <t>D21 À G21</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</si>
</sst>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quot; &quot;mmm&quot; &quot;yyyy"/>
  </numFmts>
  <fonts count="104">
    <font>
      <sz val="10.0"/>
      <color rgb="FF000000"/>
      <name val="Arial"/>
      <scheme val="minor"/>
    </font>
    <font>
      <sz val="10.0"/>
      <color theme="1"/>
      <name val="Ubuntu"/>
    </font>
    <font>
      <sz val="10.0"/>
      <color theme="1"/>
      <name val="Arial"/>
    </font>
    <font>
      <sz val="10.0"/>
      <color rgb="FF000000"/>
      <name val="Arial"/>
    </font>
    <font>
      <u/>
      <sz val="10.0"/>
      <color theme="10"/>
      <name val="Arial"/>
    </font>
    <font>
      <b/>
      <u/>
      <sz val="10.0"/>
      <color rgb="FF0000FF"/>
      <name val="Arial"/>
    </font>
    <font>
      <b/>
      <u/>
      <sz val="10.0"/>
      <color rgb="FF38761D"/>
      <name val="Arial"/>
    </font>
    <font>
      <sz val="11.0"/>
      <color theme="1"/>
      <name val="Ubuntu"/>
    </font>
    <font>
      <u/>
      <sz val="8.0"/>
      <color rgb="FF1155CC"/>
      <name val="Ubuntu"/>
    </font>
    <font>
      <sz val="8.0"/>
      <color theme="1"/>
      <name val="Arial"/>
    </font>
    <font>
      <u/>
      <sz val="8.0"/>
      <color rgb="FF0000FF"/>
      <name val="Ubuntu"/>
    </font>
    <font>
      <b/>
      <sz val="10.0"/>
      <color theme="1"/>
      <name val="Ubuntu"/>
    </font>
    <font/>
    <font>
      <b/>
      <u/>
      <sz val="9.0"/>
      <color rgb="FF0000FF"/>
      <name val="Ubuntu"/>
    </font>
    <font>
      <b/>
      <u/>
      <sz val="10.0"/>
      <color rgb="FF0000FF"/>
      <name val="Ubuntu"/>
    </font>
    <font>
      <sz val="9.0"/>
      <color theme="1"/>
      <name val="Ubuntu"/>
    </font>
    <font>
      <b/>
      <u/>
      <sz val="9.0"/>
      <color rgb="FF0000FF"/>
      <name val="Ubuntu"/>
    </font>
    <font>
      <sz val="8.0"/>
      <color theme="1"/>
      <name val="Ubuntu"/>
    </font>
    <font>
      <b/>
      <u/>
      <sz val="10.0"/>
      <color rgb="FF0000FF"/>
      <name val="Ubuntu"/>
    </font>
    <font>
      <b/>
      <u/>
      <sz val="10.0"/>
      <color rgb="FF0000FF"/>
      <name val="Ubuntu"/>
    </font>
    <font>
      <b/>
      <i/>
      <sz val="10.0"/>
      <color theme="1"/>
      <name val="Ubuntu"/>
    </font>
    <font>
      <b/>
      <sz val="9.0"/>
      <color theme="1"/>
      <name val="Ubuntu"/>
    </font>
    <font>
      <b/>
      <i/>
      <sz val="9.0"/>
      <color theme="1"/>
      <name val="Ubuntu"/>
    </font>
    <font>
      <b/>
      <u/>
      <sz val="10.0"/>
      <color rgb="FF0000FF"/>
      <name val="Ubuntu"/>
    </font>
    <font>
      <b/>
      <u/>
      <sz val="10.0"/>
      <color rgb="FF0000FF"/>
      <name val="Ubuntu"/>
    </font>
    <font>
      <sz val="10.0"/>
      <color rgb="FFFFFFFF"/>
      <name val="Ubuntu"/>
    </font>
    <font>
      <b/>
      <sz val="12.0"/>
      <color theme="1"/>
      <name val="Ubuntu"/>
    </font>
    <font>
      <b/>
      <sz val="11.0"/>
      <color theme="1"/>
      <name val="Ubuntu"/>
    </font>
    <font>
      <b/>
      <sz val="8.0"/>
      <color rgb="FF000000"/>
      <name val="Ubuntu"/>
    </font>
    <font>
      <u/>
      <sz val="10.0"/>
      <color rgb="FF0000FF"/>
      <name val="Ubuntu"/>
    </font>
    <font>
      <b/>
      <sz val="8.0"/>
      <color theme="1"/>
      <name val="Ubuntu"/>
    </font>
    <font>
      <u/>
      <sz val="10.0"/>
      <color rgb="FF0000FF"/>
      <name val="Ubuntu"/>
    </font>
    <font>
      <u/>
      <sz val="10.0"/>
      <color rgb="FF0000FF"/>
      <name val="Ubuntu"/>
    </font>
    <font>
      <u/>
      <sz val="8.0"/>
      <color rgb="FF1155CC"/>
      <name val="Ubuntu"/>
    </font>
    <font>
      <b/>
      <u/>
      <sz val="10.0"/>
      <color rgb="FF1155CC"/>
      <name val="Ubuntu"/>
    </font>
    <font>
      <b/>
      <u/>
      <sz val="10.0"/>
      <color rgb="FF1155CC"/>
      <name val="Ubuntu"/>
    </font>
    <font>
      <b/>
      <u/>
      <sz val="10.0"/>
      <color rgb="FF1155CC"/>
      <name val="Ubuntu"/>
    </font>
    <font>
      <u/>
      <sz val="10.0"/>
      <color rgb="FF1155CC"/>
      <name val="Ubuntu"/>
    </font>
    <font>
      <u/>
      <sz val="10.0"/>
      <color rgb="FF1155CC"/>
      <name val="Ubuntu"/>
    </font>
    <font>
      <u/>
      <sz val="10.0"/>
      <color rgb="FF1155CC"/>
      <name val="Ubuntu"/>
    </font>
    <font>
      <u/>
      <sz val="8.0"/>
      <color rgb="FF1155CC"/>
      <name val="Ubuntu"/>
    </font>
    <font>
      <u/>
      <sz val="10.0"/>
      <color rgb="FF0000FF"/>
      <name val="Ubuntu"/>
    </font>
    <font>
      <u/>
      <sz val="10.0"/>
      <color rgb="FF0000FF"/>
      <name val="Arial"/>
    </font>
    <font>
      <i/>
      <u/>
      <sz val="10.0"/>
      <color rgb="FF1155CC"/>
      <name val="Ubuntu"/>
    </font>
    <font>
      <u/>
      <sz val="10.0"/>
      <color rgb="FF0000FF"/>
      <name val="Ubuntu"/>
    </font>
    <font>
      <u/>
      <sz val="10.0"/>
      <color rgb="FF1155CC"/>
      <name val="Ubuntu"/>
    </font>
    <font>
      <i/>
      <u/>
      <sz val="10.0"/>
      <color rgb="FF1155CC"/>
      <name val="Ubuntu"/>
    </font>
    <font>
      <u/>
      <sz val="10.0"/>
      <color rgb="FF0000FF"/>
      <name val="Ubuntu"/>
    </font>
    <font>
      <u/>
      <sz val="10.0"/>
      <color rgb="FF0000FF"/>
      <name val="Ubuntu"/>
    </font>
    <font>
      <u/>
      <sz val="10.0"/>
      <color rgb="FF1155CC"/>
      <name val="Ubuntu"/>
    </font>
    <font>
      <u/>
      <sz val="10.0"/>
      <color rgb="FF1155CC"/>
      <name val="Ubuntu"/>
    </font>
    <font>
      <u/>
      <sz val="10.0"/>
      <color rgb="FF1155CC"/>
      <name val="Arial"/>
    </font>
    <font>
      <u/>
      <sz val="10.0"/>
      <color rgb="FF1155CC"/>
      <name val="Ubuntu"/>
    </font>
    <font>
      <u/>
      <sz val="10.0"/>
      <color rgb="FF1155CC"/>
      <name val="Ubuntu"/>
    </font>
    <font>
      <b/>
      <u/>
      <sz val="10.0"/>
      <color rgb="FF1155CC"/>
      <name val="Ubuntu"/>
    </font>
    <font>
      <u/>
      <sz val="10.0"/>
      <color rgb="FF1155CC"/>
      <name val="Ubuntu"/>
    </font>
    <font>
      <b/>
      <sz val="9.0"/>
      <color rgb="FF1F1F1F"/>
      <name val="Ubuntu"/>
    </font>
    <font>
      <u/>
      <sz val="10.0"/>
      <color rgb="FF0000FF"/>
      <name val="Ubuntu"/>
    </font>
    <font>
      <u/>
      <sz val="10.0"/>
      <color rgb="FF1155CC"/>
      <name val="Arial"/>
    </font>
    <font>
      <u/>
      <sz val="10.0"/>
      <color rgb="FF1155CC"/>
      <name val="Ubuntu"/>
    </font>
    <font>
      <u/>
      <sz val="10.0"/>
      <color rgb="FF1155CC"/>
      <name val="Arial"/>
    </font>
    <font>
      <u/>
      <sz val="10.0"/>
      <color rgb="FF1155CC"/>
      <name val="Ubuntu"/>
    </font>
    <font>
      <b/>
      <u/>
      <sz val="10.0"/>
      <color rgb="FF1155CC"/>
      <name val="Ubuntu"/>
    </font>
    <font>
      <u/>
      <sz val="10.0"/>
      <color rgb="FF1155CC"/>
      <name val="Arial"/>
    </font>
    <font>
      <u/>
      <sz val="10.0"/>
      <color rgb="FF1155CC"/>
      <name val="Ubuntu"/>
    </font>
    <font>
      <u/>
      <sz val="10.0"/>
      <color rgb="FF1155CC"/>
      <name val="Arial"/>
    </font>
    <font>
      <b/>
      <u/>
      <sz val="10.0"/>
      <color theme="1"/>
      <name val="Ubuntu"/>
    </font>
    <font>
      <u/>
      <sz val="10.0"/>
      <color rgb="FF1155CC"/>
      <name val="Ubuntu"/>
    </font>
    <font>
      <u/>
      <sz val="10.0"/>
      <color rgb="FF1155CC"/>
      <name val="Ubuntu"/>
    </font>
    <font>
      <b/>
      <u/>
      <sz val="10.0"/>
      <color rgb="FF1155CC"/>
      <name val="Ubuntu"/>
    </font>
    <font>
      <u/>
      <sz val="10.0"/>
      <color rgb="FF0000FF"/>
      <name val="Ubuntu"/>
    </font>
    <font>
      <sz val="10.0"/>
      <color rgb="FF0000FF"/>
      <name val="Ubuntu"/>
    </font>
    <font>
      <b/>
      <sz val="12.0"/>
      <color rgb="FFFF0000"/>
      <name val="Ubuntu"/>
    </font>
    <font>
      <b/>
      <sz val="12.0"/>
      <color theme="1"/>
      <name val="Verdana"/>
    </font>
    <font>
      <sz val="10.0"/>
      <color rgb="FF000000"/>
      <name val="Ubuntu"/>
    </font>
    <font>
      <u/>
      <sz val="12.0"/>
      <color rgb="FF1155CC"/>
      <name val="Verdana"/>
    </font>
    <font>
      <sz val="10.0"/>
      <color theme="1"/>
      <name val="Verdana"/>
    </font>
    <font>
      <i/>
      <sz val="10.0"/>
      <color theme="1"/>
      <name val="Ubuntu"/>
    </font>
    <font>
      <i/>
      <sz val="10.0"/>
      <color rgb="FF000000"/>
      <name val="Ubuntu"/>
    </font>
    <font>
      <b/>
      <i/>
      <sz val="10.0"/>
      <color rgb="FF000000"/>
      <name val="Ubuntu"/>
    </font>
    <font>
      <b/>
      <sz val="10.0"/>
      <color rgb="FFFF0000"/>
      <name val="Ubuntu"/>
    </font>
    <font>
      <b/>
      <sz val="10.0"/>
      <color theme="1"/>
      <name val="Verdana"/>
    </font>
    <font>
      <u/>
      <sz val="10.0"/>
      <color rgb="FF1155CC"/>
      <name val="Verdana"/>
    </font>
    <font>
      <u/>
      <sz val="12.0"/>
      <color rgb="FF1155CC"/>
      <name val="Verdana"/>
    </font>
    <font>
      <sz val="12.0"/>
      <color theme="1"/>
      <name val="Verdana"/>
    </font>
    <font>
      <b/>
      <sz val="11.0"/>
      <color theme="1"/>
      <name val="Verdana"/>
    </font>
    <font>
      <i/>
      <sz val="10.0"/>
      <color theme="1"/>
      <name val="Verdana"/>
    </font>
    <font>
      <sz val="10.0"/>
      <color rgb="FF000000"/>
      <name val="Verdana"/>
    </font>
    <font>
      <sz val="7.0"/>
      <color rgb="FF000000"/>
      <name val="Verdana"/>
    </font>
    <font>
      <i/>
      <sz val="12.0"/>
      <color theme="1"/>
      <name val="Verdana"/>
    </font>
    <font>
      <sz val="12.0"/>
      <color rgb="FF000000"/>
      <name val="Verdana"/>
    </font>
    <font>
      <i/>
      <sz val="10.0"/>
      <color rgb="FF000000"/>
      <name val="Verdana"/>
    </font>
    <font>
      <i/>
      <sz val="12.0"/>
      <color rgb="FF000000"/>
      <name val="Verdana"/>
    </font>
    <font>
      <sz val="11.0"/>
      <color rgb="FFFF0000"/>
      <name val="Ubuntu"/>
    </font>
    <font>
      <sz val="10.0"/>
      <color rgb="FFFF0000"/>
      <name val="Ubuntu"/>
    </font>
    <font>
      <u/>
      <sz val="12.0"/>
      <color rgb="FF1155CC"/>
      <name val="Verdana"/>
    </font>
    <font>
      <sz val="11.0"/>
      <color rgb="FF000000"/>
      <name val="Verdana"/>
    </font>
    <font>
      <b/>
      <sz val="11.0"/>
      <color rgb="FF1F1F1F"/>
      <name val="Arial"/>
    </font>
    <font>
      <sz val="7.0"/>
      <color theme="1"/>
      <name val="Verdana"/>
    </font>
    <font>
      <u/>
      <sz val="12.0"/>
      <color rgb="FF1155CC"/>
      <name val="Verdana"/>
    </font>
    <font>
      <sz val="9.0"/>
      <color rgb="FF0000FF"/>
      <name val="Ubuntu"/>
    </font>
    <font>
      <sz val="9.0"/>
      <color rgb="FF000000"/>
      <name val="Ubuntu"/>
    </font>
    <font>
      <sz val="9.0"/>
      <color rgb="FF0000FF"/>
      <name val="Arial"/>
    </font>
    <font>
      <sz val="9.0"/>
      <color rgb="FF000000"/>
      <name val="Arial"/>
    </font>
  </fonts>
  <fills count="30">
    <fill>
      <patternFill patternType="none"/>
    </fill>
    <fill>
      <patternFill patternType="lightGray"/>
    </fill>
    <fill>
      <patternFill patternType="solid">
        <fgColor rgb="FFD9EAD3"/>
        <bgColor rgb="FFD9EAD3"/>
      </patternFill>
    </fill>
    <fill>
      <patternFill patternType="solid">
        <fgColor rgb="FFFFF2CC"/>
        <bgColor rgb="FFFFF2CC"/>
      </patternFill>
    </fill>
    <fill>
      <patternFill patternType="solid">
        <fgColor rgb="FFFFF7DE"/>
        <bgColor rgb="FFFFF7DE"/>
      </patternFill>
    </fill>
    <fill>
      <patternFill patternType="solid">
        <fgColor rgb="FFFDEAB0"/>
        <bgColor rgb="FFFDEAB0"/>
      </patternFill>
    </fill>
    <fill>
      <patternFill patternType="solid">
        <fgColor rgb="FFFFD966"/>
        <bgColor rgb="FFFFD966"/>
      </patternFill>
    </fill>
    <fill>
      <patternFill patternType="solid">
        <fgColor rgb="FFFFE599"/>
        <bgColor rgb="FFFFE599"/>
      </patternFill>
    </fill>
    <fill>
      <patternFill patternType="solid">
        <fgColor rgb="FFFDF1CD"/>
        <bgColor rgb="FFFDF1CD"/>
      </patternFill>
    </fill>
    <fill>
      <patternFill patternType="solid">
        <fgColor rgb="FFEA9999"/>
        <bgColor rgb="FFEA9999"/>
      </patternFill>
    </fill>
    <fill>
      <patternFill patternType="solid">
        <fgColor rgb="FFE06666"/>
        <bgColor rgb="FFE06666"/>
      </patternFill>
    </fill>
    <fill>
      <patternFill patternType="solid">
        <fgColor rgb="FFF4CCCC"/>
        <bgColor rgb="FFF4CCCC"/>
      </patternFill>
    </fill>
    <fill>
      <patternFill patternType="solid">
        <fgColor rgb="FFF7D5D5"/>
        <bgColor rgb="FFF7D5D5"/>
      </patternFill>
    </fill>
    <fill>
      <patternFill patternType="solid">
        <fgColor rgb="FFF8DFDF"/>
        <bgColor rgb="FFF8DFDF"/>
      </patternFill>
    </fill>
    <fill>
      <patternFill patternType="solid">
        <fgColor rgb="FFE69138"/>
        <bgColor rgb="FFE69138"/>
      </patternFill>
    </fill>
    <fill>
      <patternFill patternType="solid">
        <fgColor rgb="FFFCE5CD"/>
        <bgColor rgb="FFFCE5CD"/>
      </patternFill>
    </fill>
    <fill>
      <patternFill patternType="solid">
        <fgColor rgb="FFF9CB9C"/>
        <bgColor rgb="FFF9CB9C"/>
      </patternFill>
    </fill>
    <fill>
      <patternFill patternType="solid">
        <fgColor rgb="FF1155CC"/>
        <bgColor rgb="FF1155CC"/>
      </patternFill>
    </fill>
    <fill>
      <patternFill patternType="solid">
        <fgColor rgb="FFC9DAF8"/>
        <bgColor rgb="FFC9DAF8"/>
      </patternFill>
    </fill>
    <fill>
      <patternFill patternType="solid">
        <fgColor rgb="FFEFF5FF"/>
        <bgColor rgb="FFEFF5FF"/>
      </patternFill>
    </fill>
    <fill>
      <patternFill patternType="solid">
        <fgColor rgb="FFD9E5FA"/>
        <bgColor rgb="FFD9E5FA"/>
      </patternFill>
    </fill>
    <fill>
      <patternFill patternType="solid">
        <fgColor rgb="FFA4C2F4"/>
        <bgColor rgb="FFA4C2F4"/>
      </patternFill>
    </fill>
    <fill>
      <patternFill patternType="solid">
        <fgColor rgb="FF38761D"/>
        <bgColor rgb="FF38761D"/>
      </patternFill>
    </fill>
    <fill>
      <patternFill patternType="solid">
        <fgColor rgb="FFB6D7A8"/>
        <bgColor rgb="FFB6D7A8"/>
      </patternFill>
    </fill>
    <fill>
      <patternFill patternType="solid">
        <fgColor rgb="FFFFFF00"/>
        <bgColor rgb="FFFFFF00"/>
      </patternFill>
    </fill>
    <fill>
      <patternFill patternType="solid">
        <fgColor rgb="FFFFFFC5"/>
        <bgColor rgb="FFFFFFC5"/>
      </patternFill>
    </fill>
    <fill>
      <patternFill patternType="solid">
        <fgColor rgb="FFDEE9FC"/>
        <bgColor rgb="FFDEE9FC"/>
      </patternFill>
    </fill>
    <fill>
      <patternFill patternType="solid">
        <fgColor rgb="FFFFFFFF"/>
        <bgColor rgb="FFFFFFFF"/>
      </patternFill>
    </fill>
    <fill>
      <patternFill patternType="solid">
        <fgColor rgb="FFCFE2F3"/>
        <bgColor rgb="FFCFE2F3"/>
      </patternFill>
    </fill>
    <fill>
      <patternFill patternType="solid">
        <fgColor rgb="FFEAD1DC"/>
        <bgColor rgb="FFEAD1DC"/>
      </patternFill>
    </fill>
  </fills>
  <borders count="84">
    <border/>
    <border>
      <left style="thin">
        <color rgb="FF000000"/>
      </left>
      <right/>
      <top style="thin">
        <color rgb="FF000000"/>
      </top>
      <bottom/>
    </border>
    <border>
      <left/>
      <top style="thin">
        <color rgb="FF000000"/>
      </top>
      <bottom/>
    </border>
    <border>
      <top style="thin">
        <color rgb="FF000000"/>
      </top>
      <bottom/>
    </border>
    <border>
      <right/>
      <top style="thin">
        <color rgb="FF000000"/>
      </top>
      <bottom/>
    </border>
    <border>
      <left/>
      <right/>
      <top style="thin">
        <color rgb="FF000000"/>
      </top>
      <bottom/>
    </border>
    <border>
      <left/>
      <right style="thin">
        <color rgb="FF000000"/>
      </right>
      <top style="thin">
        <color rgb="FF000000"/>
      </top>
      <bottom/>
    </border>
    <border>
      <left style="thin">
        <color rgb="FF000000"/>
      </left>
      <top/>
      <bottom/>
    </border>
    <border>
      <right/>
      <top/>
      <bottom/>
    </border>
    <border>
      <left/>
      <right/>
      <top/>
      <bottom/>
    </border>
    <border>
      <left/>
      <right style="thin">
        <color rgb="FF000000"/>
      </right>
      <top/>
      <bottom/>
    </border>
    <border>
      <left/>
      <top/>
      <bottom/>
    </border>
    <border>
      <left style="thin">
        <color rgb="FF000000"/>
      </left>
      <top style="thin">
        <color rgb="FF000000"/>
      </top>
    </border>
    <border>
      <right/>
      <top style="thin">
        <color rgb="FF000000"/>
      </top>
    </border>
    <border>
      <left style="thin">
        <color rgb="FF000000"/>
      </left>
      <right/>
      <top style="thin">
        <color rgb="FF000000"/>
      </top>
    </border>
    <border>
      <left/>
      <top style="thin">
        <color rgb="FF000000"/>
      </top>
    </border>
    <border>
      <right style="thin">
        <color rgb="FF000000"/>
      </right>
      <top style="thin">
        <color rgb="FF000000"/>
      </top>
    </border>
    <border>
      <left style="thin">
        <color rgb="FF000000"/>
      </left>
      <bottom style="thin">
        <color rgb="FF000000"/>
      </bottom>
    </border>
    <border>
      <right/>
      <bottom style="thin">
        <color rgb="FF000000"/>
      </bottom>
    </border>
    <border>
      <left/>
      <top/>
      <bottom style="thin">
        <color rgb="FF000000"/>
      </bottom>
    </border>
    <border>
      <right/>
      <top/>
      <bottom style="thin">
        <color rgb="FF000000"/>
      </bottom>
    </border>
    <border>
      <left style="thin">
        <color rgb="FF000000"/>
      </left>
      <right/>
      <bottom style="thin">
        <color rgb="FF000000"/>
      </bottom>
    </border>
    <border>
      <left/>
      <bottom style="thin">
        <color rgb="FF000000"/>
      </bottom>
    </border>
    <border>
      <right style="thin">
        <color rgb="FF000000"/>
      </right>
      <bottom style="thin">
        <color rgb="FF000000"/>
      </bottom>
    </border>
    <border>
      <left style="thin">
        <color rgb="FF000000"/>
      </left>
      <top/>
    </border>
    <border>
      <right/>
      <top/>
    </border>
    <border>
      <top/>
      <bottom/>
    </border>
    <border>
      <right style="thin">
        <color rgb="FF000000"/>
      </right>
      <top/>
      <bottom/>
    </border>
    <border>
      <top/>
      <bottom style="thin">
        <color rgb="FF000000"/>
      </bottom>
    </border>
    <border>
      <right style="thin">
        <color rgb="FF000000"/>
      </right>
      <top/>
      <bottom style="thin">
        <color rgb="FF000000"/>
      </bottom>
    </border>
    <border>
      <left style="thin">
        <color rgb="FF000000"/>
      </left>
    </border>
    <border>
      <right/>
    </border>
    <border>
      <right style="thin">
        <color rgb="FF000000"/>
      </right>
      <top style="thin">
        <color rgb="FF000000"/>
      </top>
      <bottom/>
    </border>
    <border>
      <left style="thin">
        <color rgb="FF000000"/>
      </left>
      <bottom/>
    </border>
    <border>
      <right/>
      <bottom/>
    </border>
    <border>
      <left style="thin">
        <color rgb="FF000000"/>
      </left>
      <top/>
      <bottom style="thin">
        <color rgb="FF000000"/>
      </bottom>
    </border>
    <border>
      <left/>
      <right/>
      <top/>
      <bottom style="thin">
        <color rgb="FF000000"/>
      </bottom>
    </border>
    <border>
      <left/>
      <right style="thin">
        <color rgb="FF000000"/>
      </right>
      <top/>
      <bottom style="thin">
        <color rgb="FF000000"/>
      </bottom>
    </border>
    <border>
      <left style="thin">
        <color rgb="FF999999"/>
      </left>
      <bottom style="thin">
        <color rgb="FF999999"/>
      </bottom>
    </border>
    <border>
      <right style="thin">
        <color rgb="FF999999"/>
      </right>
      <bottom style="thin">
        <color rgb="FF999999"/>
      </bottom>
    </border>
    <border>
      <bottom style="thin">
        <color rgb="FF999999"/>
      </bottom>
    </border>
    <border>
      <left style="thin">
        <color rgb="FF999999"/>
      </left>
      <top style="thin">
        <color rgb="FF999999"/>
      </top>
      <bottom style="thin">
        <color rgb="FF999999"/>
      </bottom>
    </border>
    <border>
      <right style="thin">
        <color rgb="FF999999"/>
      </right>
      <top style="thin">
        <color rgb="FF999999"/>
      </top>
      <bottom style="thin">
        <color rgb="FF999999"/>
      </bottom>
    </border>
    <border>
      <top style="thin">
        <color rgb="FF999999"/>
      </top>
      <bottom style="thin">
        <color rgb="FF999999"/>
      </bottom>
    </border>
    <border>
      <left style="thin">
        <color rgb="FF999999"/>
      </left>
      <top style="thin">
        <color rgb="FF999999"/>
      </top>
    </border>
    <border>
      <right style="thin">
        <color rgb="FF999999"/>
      </right>
      <top style="thin">
        <color rgb="FF999999"/>
      </top>
    </border>
    <border>
      <top style="thin">
        <color rgb="FF999999"/>
      </top>
    </border>
    <border>
      <left style="thin">
        <color rgb="FF999999"/>
      </left>
    </border>
    <border>
      <right style="thin">
        <color rgb="FF999999"/>
      </right>
    </border>
    <border>
      <left/>
      <right/>
      <top/>
    </border>
    <border>
      <left style="thin">
        <color rgb="FF999999"/>
      </left>
      <right/>
      <top/>
      <bottom/>
    </border>
    <border>
      <left/>
      <right style="thin">
        <color rgb="FF999999"/>
      </right>
      <top/>
      <bottom/>
    </border>
    <border>
      <left style="thin">
        <color rgb="FF999999"/>
      </left>
      <top/>
      <bottom/>
    </border>
    <border>
      <right style="thin">
        <color rgb="FF999999"/>
      </right>
      <top/>
      <bottom/>
    </border>
    <border>
      <left/>
      <right/>
    </border>
    <border>
      <left/>
      <top/>
    </border>
    <border>
      <right style="thin">
        <color rgb="FF999999"/>
      </right>
      <top/>
    </border>
    <border>
      <left style="thin">
        <color rgb="FF999999"/>
      </left>
      <top/>
    </border>
    <border>
      <left/>
    </border>
    <border>
      <left/>
      <bottom style="thin">
        <color rgb="FF999999"/>
      </bottom>
    </border>
    <border>
      <left style="thin">
        <color rgb="FF999999"/>
      </left>
      <top/>
      <bottom style="thin">
        <color rgb="FF999999"/>
      </bottom>
    </border>
    <border>
      <right style="thin">
        <color rgb="FF999999"/>
      </right>
      <top/>
      <bottom style="thin">
        <color rgb="FF999999"/>
      </bottom>
    </border>
    <border>
      <left/>
      <right/>
      <bottom/>
    </border>
    <border>
      <left style="thin">
        <color rgb="FF999999"/>
      </left>
      <right/>
      <top style="thin">
        <color rgb="FF999999"/>
      </top>
      <bottom style="thin">
        <color rgb="FF999999"/>
      </bottom>
    </border>
    <border>
      <left/>
      <top style="thin">
        <color rgb="FF999999"/>
      </top>
      <bottom style="thin">
        <color rgb="FF999999"/>
      </bottom>
    </border>
    <border>
      <left style="thin">
        <color rgb="FF999999"/>
      </left>
      <right/>
      <top style="thin">
        <color rgb="FF999999"/>
      </top>
      <bottom/>
    </border>
    <border>
      <left/>
      <right style="thin">
        <color rgb="FF999999"/>
      </right>
      <top style="thin">
        <color rgb="FF999999"/>
      </top>
      <bottom/>
    </border>
    <border>
      <left style="thin">
        <color rgb="FF999999"/>
      </left>
      <top style="thin">
        <color rgb="FF999999"/>
      </top>
      <bottom/>
    </border>
    <border>
      <right style="thin">
        <color rgb="FF999999"/>
      </right>
      <top style="thin">
        <color rgb="FF999999"/>
      </top>
      <bottom/>
    </border>
    <border>
      <left/>
      <right/>
      <top style="thin">
        <color rgb="FF999999"/>
      </top>
      <bottom/>
    </border>
    <border>
      <left style="thin">
        <color rgb="FF000000"/>
      </left>
      <right/>
      <top/>
      <bottom/>
    </border>
    <border>
      <right style="thin">
        <color rgb="FF000000"/>
      </right>
      <top/>
    </border>
    <border>
      <left/>
      <right/>
      <bottom style="thin">
        <color rgb="FF000000"/>
      </bottom>
    </border>
    <border>
      <right style="thin">
        <color rgb="FF000000"/>
      </right>
    </border>
    <border>
      <left/>
      <right style="thin">
        <color rgb="FF999999"/>
      </right>
      <top/>
    </border>
    <border>
      <left/>
      <right style="thin">
        <color rgb="FF999999"/>
      </right>
    </border>
    <border>
      <left/>
      <top/>
      <bottom style="thin">
        <color rgb="FF999999"/>
      </bottom>
    </border>
    <border>
      <left/>
      <right style="thin">
        <color rgb="FF999999"/>
      </right>
      <bottom/>
    </border>
    <border>
      <left/>
      <right/>
      <top/>
      <bottom style="thin">
        <color rgb="FF999999"/>
      </bottom>
    </border>
    <border>
      <top/>
      <bottom style="thin">
        <color rgb="FF999999"/>
      </bottom>
    </border>
    <border>
      <left/>
      <right style="thin">
        <color rgb="FF999999"/>
      </right>
      <top/>
      <bottom style="thin">
        <color rgb="FF999999"/>
      </bottom>
    </border>
    <border>
      <left style="thick">
        <color rgb="FF000000"/>
      </left>
    </border>
    <border>
      <left style="thick">
        <color rgb="FF000000"/>
      </left>
      <right/>
      <top/>
      <bottom/>
    </border>
    <border>
      <left style="thick">
        <color rgb="FF000000"/>
      </left>
      <right style="thick">
        <color rgb="FF000000"/>
      </right>
      <top style="thick">
        <color rgb="FF000000"/>
      </top>
      <bottom style="thick">
        <color rgb="FF000000"/>
      </bottom>
    </border>
  </borders>
  <cellStyleXfs count="1">
    <xf borderId="0" fillId="0" fontId="0" numFmtId="0" applyAlignment="1" applyFont="1"/>
  </cellStyleXfs>
  <cellXfs count="461">
    <xf borderId="0" fillId="0" fontId="0" numFmtId="0" xfId="0" applyAlignment="1" applyFont="1">
      <alignment readingOrder="0" shrinkToFit="0" vertical="bottom" wrapText="0"/>
    </xf>
    <xf borderId="0" fillId="0" fontId="1" numFmtId="0" xfId="0" applyAlignment="1" applyFont="1">
      <alignment horizontal="left" shrinkToFit="0" vertical="center" wrapText="1"/>
    </xf>
    <xf borderId="0" fillId="0" fontId="2" numFmtId="0" xfId="0" applyAlignment="1" applyFont="1">
      <alignment vertical="center"/>
    </xf>
    <xf borderId="0" fillId="0" fontId="3" numFmtId="0" xfId="0" applyAlignment="1" applyFont="1">
      <alignment horizontal="left" shrinkToFit="0" vertical="top" wrapText="1"/>
    </xf>
    <xf borderId="0" fillId="0" fontId="4" numFmtId="0" xfId="0" applyAlignment="1" applyFont="1">
      <alignment horizontal="left" vertical="center"/>
    </xf>
    <xf borderId="0" fillId="0" fontId="2" numFmtId="0" xfId="0" applyFont="1"/>
    <xf borderId="0" fillId="0" fontId="5" numFmtId="0" xfId="0" applyFont="1"/>
    <xf borderId="0" fillId="0" fontId="6" numFmtId="0" xfId="0" applyFont="1"/>
    <xf borderId="0" fillId="0" fontId="7" numFmtId="0" xfId="0" applyAlignment="1" applyFont="1">
      <alignment horizontal="right" vertical="center"/>
    </xf>
    <xf borderId="0" fillId="0" fontId="8" numFmtId="0" xfId="0" applyAlignment="1" applyFont="1">
      <alignment horizontal="right" shrinkToFit="0" vertical="center" wrapText="1"/>
    </xf>
    <xf borderId="0" fillId="0" fontId="9" numFmtId="0" xfId="0" applyAlignment="1" applyFont="1">
      <alignment horizontal="right" vertical="center"/>
    </xf>
    <xf borderId="0" fillId="0" fontId="10" numFmtId="0" xfId="0" applyAlignment="1" applyFont="1">
      <alignment horizontal="right" vertical="center"/>
    </xf>
    <xf borderId="0" fillId="0" fontId="1" numFmtId="0" xfId="0" applyAlignment="1" applyFont="1">
      <alignment vertical="center"/>
    </xf>
    <xf borderId="0" fillId="0" fontId="9" numFmtId="0" xfId="0" applyAlignment="1" applyFont="1">
      <alignment vertical="center"/>
    </xf>
    <xf borderId="1" fillId="2" fontId="11" numFmtId="0" xfId="0" applyAlignment="1" applyBorder="1" applyFill="1" applyFont="1">
      <alignment shrinkToFit="0" vertical="center" wrapText="1"/>
    </xf>
    <xf borderId="2" fillId="2" fontId="2" numFmtId="0" xfId="0" applyBorder="1" applyFont="1"/>
    <xf borderId="3" fillId="0" fontId="12" numFmtId="0" xfId="0" applyBorder="1" applyFont="1"/>
    <xf borderId="4" fillId="0" fontId="12" numFmtId="0" xfId="0" applyBorder="1" applyFont="1"/>
    <xf borderId="5" fillId="2" fontId="11" numFmtId="0" xfId="0" applyAlignment="1" applyBorder="1" applyFont="1">
      <alignment shrinkToFit="0" vertical="center" wrapText="1"/>
    </xf>
    <xf borderId="6" fillId="2" fontId="1" numFmtId="164" xfId="0" applyAlignment="1" applyBorder="1" applyFont="1" applyNumberFormat="1">
      <alignment horizontal="left" shrinkToFit="0" vertical="center" wrapText="1"/>
    </xf>
    <xf borderId="7" fillId="2" fontId="11" numFmtId="0" xfId="0" applyAlignment="1" applyBorder="1" applyFont="1">
      <alignment shrinkToFit="0" vertical="center" wrapText="1"/>
    </xf>
    <xf borderId="8" fillId="0" fontId="12" numFmtId="0" xfId="0" applyBorder="1" applyFont="1"/>
    <xf borderId="9" fillId="2" fontId="1" numFmtId="0" xfId="0" applyAlignment="1" applyBorder="1" applyFont="1">
      <alignment shrinkToFit="0" vertical="center" wrapText="1"/>
    </xf>
    <xf borderId="9" fillId="2" fontId="11" numFmtId="0" xfId="0" applyAlignment="1" applyBorder="1" applyFont="1">
      <alignment shrinkToFit="0" vertical="center" wrapText="1"/>
    </xf>
    <xf borderId="10" fillId="2" fontId="1" numFmtId="0" xfId="0" applyAlignment="1" applyBorder="1" applyFont="1">
      <alignment shrinkToFit="0" vertical="center" wrapText="1"/>
    </xf>
    <xf borderId="11" fillId="2" fontId="1" numFmtId="0" xfId="0" applyAlignment="1" applyBorder="1" applyFont="1">
      <alignment shrinkToFit="0" vertical="center" wrapText="1"/>
    </xf>
    <xf borderId="10" fillId="2" fontId="1" numFmtId="0" xfId="0" applyAlignment="1" applyBorder="1" applyFont="1">
      <alignment horizontal="left" shrinkToFit="0" vertical="center" wrapText="1"/>
    </xf>
    <xf borderId="12" fillId="3" fontId="13" numFmtId="0" xfId="0" applyAlignment="1" applyBorder="1" applyFill="1" applyFont="1">
      <alignment shrinkToFit="0" vertical="center" wrapText="1"/>
    </xf>
    <xf borderId="13" fillId="0" fontId="12" numFmtId="0" xfId="0" applyBorder="1" applyFont="1"/>
    <xf borderId="2" fillId="3" fontId="1" numFmtId="0" xfId="0" applyAlignment="1" applyBorder="1" applyFont="1">
      <alignment shrinkToFit="0" vertical="center" wrapText="1"/>
    </xf>
    <xf borderId="14" fillId="3" fontId="14" numFmtId="0" xfId="0" applyAlignment="1" applyBorder="1" applyFont="1">
      <alignment shrinkToFit="0" vertical="center" wrapText="1"/>
    </xf>
    <xf borderId="15" fillId="3" fontId="2" numFmtId="0" xfId="0" applyAlignment="1" applyBorder="1" applyFont="1">
      <alignment shrinkToFit="0" vertical="center" wrapText="1"/>
    </xf>
    <xf borderId="16" fillId="0" fontId="12" numFmtId="0" xfId="0" applyBorder="1" applyFont="1"/>
    <xf borderId="17" fillId="0" fontId="12" numFmtId="0" xfId="0" applyBorder="1" applyFont="1"/>
    <xf borderId="18" fillId="0" fontId="12" numFmtId="0" xfId="0" applyBorder="1" applyFont="1"/>
    <xf borderId="19" fillId="4" fontId="15" numFmtId="0" xfId="0" applyAlignment="1" applyBorder="1" applyFill="1" applyFont="1">
      <alignment shrinkToFit="0" vertical="center" wrapText="1"/>
    </xf>
    <xf borderId="20" fillId="0" fontId="12" numFmtId="0" xfId="0" applyBorder="1" applyFont="1"/>
    <xf borderId="21" fillId="0" fontId="12" numFmtId="0" xfId="0" applyBorder="1" applyFont="1"/>
    <xf borderId="22" fillId="0" fontId="12" numFmtId="0" xfId="0" applyBorder="1" applyFont="1"/>
    <xf borderId="23" fillId="0" fontId="12" numFmtId="0" xfId="0" applyBorder="1" applyFont="1"/>
    <xf borderId="24" fillId="5" fontId="16" numFmtId="0" xfId="0" applyAlignment="1" applyBorder="1" applyFill="1" applyFont="1">
      <alignment shrinkToFit="0" vertical="center" wrapText="1"/>
    </xf>
    <xf borderId="25" fillId="0" fontId="12" numFmtId="0" xfId="0" applyBorder="1" applyFont="1"/>
    <xf borderId="11" fillId="5" fontId="1" numFmtId="0" xfId="0" applyAlignment="1" applyBorder="1" applyFont="1">
      <alignment shrinkToFit="0" vertical="center" wrapText="1"/>
    </xf>
    <xf borderId="26" fillId="0" fontId="12" numFmtId="0" xfId="0" applyBorder="1" applyFont="1"/>
    <xf borderId="27" fillId="0" fontId="12" numFmtId="0" xfId="0" applyBorder="1" applyFont="1"/>
    <xf borderId="19" fillId="4" fontId="9" numFmtId="0" xfId="0" applyBorder="1" applyFont="1"/>
    <xf borderId="19" fillId="4" fontId="17" numFmtId="0" xfId="0" applyAlignment="1" applyBorder="1" applyFont="1">
      <alignment shrinkToFit="0" vertical="center" wrapText="1"/>
    </xf>
    <xf borderId="28" fillId="0" fontId="12" numFmtId="0" xfId="0" applyBorder="1" applyFont="1"/>
    <xf borderId="29" fillId="0" fontId="12" numFmtId="0" xfId="0" applyBorder="1" applyFont="1"/>
    <xf borderId="24" fillId="6" fontId="18" numFmtId="0" xfId="0" applyAlignment="1" applyBorder="1" applyFill="1" applyFont="1">
      <alignment shrinkToFit="0" vertical="center" wrapText="1"/>
    </xf>
    <xf borderId="11" fillId="6" fontId="7" numFmtId="0" xfId="0" applyAlignment="1" applyBorder="1" applyFont="1">
      <alignment horizontal="center" shrinkToFit="0" vertical="center" wrapText="1"/>
    </xf>
    <xf borderId="10" fillId="6" fontId="1" numFmtId="0" xfId="0" applyAlignment="1" applyBorder="1" applyFont="1">
      <alignment horizontal="center" shrinkToFit="0" vertical="center" wrapText="1"/>
    </xf>
    <xf borderId="30" fillId="0" fontId="12" numFmtId="0" xfId="0" applyBorder="1" applyFont="1"/>
    <xf borderId="31" fillId="0" fontId="12" numFmtId="0" xfId="0" applyBorder="1" applyFont="1"/>
    <xf borderId="11" fillId="6" fontId="17" numFmtId="0" xfId="0" applyAlignment="1" applyBorder="1" applyFont="1">
      <alignment shrinkToFit="0" vertical="top" wrapText="1"/>
    </xf>
    <xf borderId="11" fillId="7" fontId="1" numFmtId="0" xfId="0" applyAlignment="1" applyBorder="1" applyFill="1" applyFont="1">
      <alignment horizontal="center" shrinkToFit="0" vertical="center" wrapText="1"/>
    </xf>
    <xf borderId="10" fillId="7" fontId="1" numFmtId="0" xfId="0" applyAlignment="1" applyBorder="1" applyFont="1">
      <alignment horizontal="center" shrinkToFit="0" vertical="center" wrapText="1"/>
    </xf>
    <xf borderId="11" fillId="7" fontId="17" numFmtId="0" xfId="0" applyAlignment="1" applyBorder="1" applyFont="1">
      <alignment shrinkToFit="0" vertical="center" wrapText="1"/>
    </xf>
    <xf borderId="11" fillId="8" fontId="7" numFmtId="0" xfId="0" applyAlignment="1" applyBorder="1" applyFill="1" applyFont="1">
      <alignment horizontal="center" shrinkToFit="0" vertical="center" wrapText="1"/>
    </xf>
    <xf borderId="10" fillId="8" fontId="1" numFmtId="0" xfId="0" applyAlignment="1" applyBorder="1" applyFont="1">
      <alignment horizontal="center" shrinkToFit="0" vertical="center" wrapText="1"/>
    </xf>
    <xf borderId="19" fillId="8" fontId="17" numFmtId="0" xfId="0" applyAlignment="1" applyBorder="1" applyFont="1">
      <alignment shrinkToFit="0" vertical="center" wrapText="1"/>
    </xf>
    <xf borderId="12" fillId="9" fontId="11" numFmtId="0" xfId="0" applyAlignment="1" applyBorder="1" applyFill="1" applyFont="1">
      <alignment shrinkToFit="0" vertical="center" wrapText="1"/>
    </xf>
    <xf borderId="2" fillId="9" fontId="1" numFmtId="0" xfId="0" applyAlignment="1" applyBorder="1" applyFont="1">
      <alignment shrinkToFit="0" vertical="center" wrapText="1"/>
    </xf>
    <xf borderId="32" fillId="0" fontId="12" numFmtId="0" xfId="0" applyBorder="1" applyFont="1"/>
    <xf borderId="33" fillId="0" fontId="12" numFmtId="0" xfId="0" applyBorder="1" applyFont="1"/>
    <xf borderId="34" fillId="0" fontId="12" numFmtId="0" xfId="0" applyBorder="1" applyFont="1"/>
    <xf borderId="11" fillId="9" fontId="1" numFmtId="0" xfId="0" applyAlignment="1" applyBorder="1" applyFont="1">
      <alignment shrinkToFit="0" vertical="center" wrapText="1"/>
    </xf>
    <xf borderId="7" fillId="9" fontId="19" numFmtId="0" xfId="0" applyAlignment="1" applyBorder="1" applyFont="1">
      <alignment shrinkToFit="0" vertical="center" wrapText="1"/>
    </xf>
    <xf borderId="7" fillId="10" fontId="20" numFmtId="0" xfId="0" applyAlignment="1" applyBorder="1" applyFill="1" applyFont="1">
      <alignment shrinkToFit="0" vertical="center" wrapText="1"/>
    </xf>
    <xf borderId="9" fillId="10" fontId="20" numFmtId="0" xfId="0" applyAlignment="1" applyBorder="1" applyFont="1">
      <alignment shrinkToFit="0" vertical="center" wrapText="1"/>
    </xf>
    <xf borderId="11" fillId="10" fontId="20" numFmtId="0" xfId="0" applyAlignment="1" applyBorder="1" applyFont="1">
      <alignment shrinkToFit="0" vertical="center" wrapText="1"/>
    </xf>
    <xf borderId="7" fillId="11" fontId="21" numFmtId="0" xfId="0" applyAlignment="1" applyBorder="1" applyFill="1" applyFont="1">
      <alignment shrinkToFit="0" vertical="center" wrapText="1"/>
    </xf>
    <xf borderId="9" fillId="12" fontId="15" numFmtId="0" xfId="0" applyAlignment="1" applyBorder="1" applyFill="1" applyFont="1">
      <alignment shrinkToFit="0" vertical="center" wrapText="1"/>
    </xf>
    <xf borderId="9" fillId="13" fontId="15" numFmtId="0" xfId="0" applyAlignment="1" applyBorder="1" applyFill="1" applyFont="1">
      <alignment shrinkToFit="0" vertical="center" wrapText="1"/>
    </xf>
    <xf borderId="7" fillId="11" fontId="22" numFmtId="0" xfId="0" applyAlignment="1" applyBorder="1" applyFont="1">
      <alignment shrinkToFit="0" vertical="center" wrapText="1"/>
    </xf>
    <xf borderId="10" fillId="13" fontId="15" numFmtId="0" xfId="0" applyAlignment="1" applyBorder="1" applyFont="1">
      <alignment shrinkToFit="0" vertical="center" wrapText="1"/>
    </xf>
    <xf borderId="35" fillId="11" fontId="22" numFmtId="0" xfId="0" applyAlignment="1" applyBorder="1" applyFont="1">
      <alignment shrinkToFit="0" vertical="center" wrapText="1"/>
    </xf>
    <xf borderId="36" fillId="12" fontId="15" numFmtId="0" xfId="0" applyAlignment="1" applyBorder="1" applyFont="1">
      <alignment shrinkToFit="0" vertical="center" wrapText="1"/>
    </xf>
    <xf borderId="36" fillId="13" fontId="15" numFmtId="0" xfId="0" applyAlignment="1" applyBorder="1" applyFont="1">
      <alignment shrinkToFit="0" vertical="center" wrapText="1"/>
    </xf>
    <xf borderId="37" fillId="13" fontId="15" numFmtId="0" xfId="0" applyAlignment="1" applyBorder="1" applyFont="1">
      <alignment shrinkToFit="0" vertical="center" wrapText="1"/>
    </xf>
    <xf borderId="38" fillId="0" fontId="23" numFmtId="0" xfId="0" applyAlignment="1" applyBorder="1" applyFont="1">
      <alignment shrinkToFit="0" vertical="center" wrapText="1"/>
    </xf>
    <xf borderId="39" fillId="0" fontId="12" numFmtId="0" xfId="0" applyBorder="1" applyFont="1"/>
    <xf borderId="38" fillId="0" fontId="15" numFmtId="0" xfId="0" applyAlignment="1" applyBorder="1" applyFont="1">
      <alignment shrinkToFit="0" vertical="center" wrapText="1"/>
    </xf>
    <xf borderId="40" fillId="0" fontId="12" numFmtId="0" xfId="0" applyBorder="1" applyFont="1"/>
    <xf borderId="41" fillId="0" fontId="11" numFmtId="0" xfId="0" applyAlignment="1" applyBorder="1" applyFont="1">
      <alignment shrinkToFit="0" vertical="center" wrapText="1"/>
    </xf>
    <xf borderId="42" fillId="0" fontId="12" numFmtId="0" xfId="0" applyBorder="1" applyFont="1"/>
    <xf borderId="41" fillId="0" fontId="15" numFmtId="0" xfId="0" applyAlignment="1" applyBorder="1" applyFont="1">
      <alignment shrinkToFit="0" vertical="center" wrapText="1"/>
    </xf>
    <xf borderId="43" fillId="0" fontId="12" numFmtId="0" xfId="0" applyBorder="1" applyFont="1"/>
    <xf borderId="44" fillId="0" fontId="24" numFmtId="0" xfId="0" applyAlignment="1" applyBorder="1" applyFont="1">
      <alignment shrinkToFit="0" vertical="center" wrapText="1"/>
    </xf>
    <xf borderId="45" fillId="0" fontId="12" numFmtId="0" xfId="0" applyBorder="1" applyFont="1"/>
    <xf borderId="44" fillId="0" fontId="15" numFmtId="0" xfId="0" applyAlignment="1" applyBorder="1" applyFont="1">
      <alignment shrinkToFit="0" vertical="center" wrapText="1"/>
    </xf>
    <xf borderId="46" fillId="0" fontId="12" numFmtId="0" xfId="0" applyBorder="1" applyFont="1"/>
    <xf borderId="47" fillId="0" fontId="12" numFmtId="0" xfId="0" applyBorder="1" applyFont="1"/>
    <xf borderId="48" fillId="0" fontId="12" numFmtId="0" xfId="0" applyBorder="1" applyFont="1"/>
    <xf borderId="47" fillId="0" fontId="15" numFmtId="0" xfId="0" applyAlignment="1" applyBorder="1" applyFont="1">
      <alignment shrinkToFit="0" vertical="center" wrapText="1"/>
    </xf>
    <xf borderId="38" fillId="0" fontId="12" numFmtId="0" xfId="0" applyBorder="1" applyFont="1"/>
    <xf borderId="49" fillId="14" fontId="25" numFmtId="0" xfId="0" applyAlignment="1" applyBorder="1" applyFill="1" applyFont="1">
      <alignment horizontal="center" shrinkToFit="0" textRotation="90" vertical="center" wrapText="1"/>
    </xf>
    <xf borderId="50" fillId="15" fontId="26" numFmtId="0" xfId="0" applyAlignment="1" applyBorder="1" applyFill="1" applyFont="1">
      <alignment shrinkToFit="0" vertical="top" wrapText="1"/>
    </xf>
    <xf borderId="51" fillId="15" fontId="17" numFmtId="0" xfId="0" applyAlignment="1" applyBorder="1" applyFont="1">
      <alignment shrinkToFit="0" vertical="top" wrapText="1"/>
    </xf>
    <xf borderId="52" fillId="15" fontId="26" numFmtId="0" xfId="0" applyAlignment="1" applyBorder="1" applyFont="1">
      <alignment shrinkToFit="0" vertical="top" wrapText="1"/>
    </xf>
    <xf borderId="53" fillId="0" fontId="12" numFmtId="0" xfId="0" applyBorder="1" applyFont="1"/>
    <xf borderId="52" fillId="15" fontId="27" numFmtId="0" xfId="0" applyAlignment="1" applyBorder="1" applyFont="1">
      <alignment shrinkToFit="0" vertical="top" wrapText="1"/>
    </xf>
    <xf borderId="54" fillId="0" fontId="12" numFmtId="0" xfId="0" applyBorder="1" applyFont="1"/>
    <xf borderId="52" fillId="15" fontId="28" numFmtId="0" xfId="0" applyAlignment="1" applyBorder="1" applyFont="1">
      <alignment shrinkToFit="0" vertical="top" wrapText="1"/>
    </xf>
    <xf borderId="9" fillId="15" fontId="1" numFmtId="0" xfId="0" applyAlignment="1" applyBorder="1" applyFont="1">
      <alignment shrinkToFit="0" vertical="top" wrapText="1"/>
    </xf>
    <xf borderId="55" fillId="15" fontId="2" numFmtId="0" xfId="0" applyAlignment="1" applyBorder="1" applyFont="1">
      <alignment shrinkToFit="0" vertical="top" wrapText="1"/>
    </xf>
    <xf borderId="56" fillId="0" fontId="12" numFmtId="0" xfId="0" applyBorder="1" applyFont="1"/>
    <xf borderId="57" fillId="15" fontId="1" numFmtId="0" xfId="0" applyAlignment="1" applyBorder="1" applyFont="1">
      <alignment shrinkToFit="0" vertical="top" wrapText="1"/>
    </xf>
    <xf borderId="52" fillId="15" fontId="1" numFmtId="0" xfId="0" applyAlignment="1" applyBorder="1" applyFont="1">
      <alignment shrinkToFit="0" vertical="top" wrapText="1"/>
    </xf>
    <xf borderId="58" fillId="0" fontId="12" numFmtId="0" xfId="0" applyBorder="1" applyFont="1"/>
    <xf borderId="52" fillId="15" fontId="29" numFmtId="0" xfId="0" applyAlignment="1" applyBorder="1" applyFont="1">
      <alignment shrinkToFit="0" vertical="top" wrapText="1"/>
    </xf>
    <xf borderId="11" fillId="15" fontId="2" numFmtId="0" xfId="0" applyAlignment="1" applyBorder="1" applyFont="1">
      <alignment vertical="top"/>
    </xf>
    <xf borderId="59" fillId="0" fontId="12" numFmtId="0" xfId="0" applyBorder="1" applyFont="1"/>
    <xf borderId="60" fillId="15" fontId="1" numFmtId="0" xfId="0" applyAlignment="1" applyBorder="1" applyFont="1">
      <alignment shrinkToFit="0" vertical="top" wrapText="1"/>
    </xf>
    <xf borderId="61" fillId="0" fontId="12" numFmtId="0" xfId="0" applyBorder="1" applyFont="1"/>
    <xf borderId="62" fillId="0" fontId="12" numFmtId="0" xfId="0" applyBorder="1" applyFont="1"/>
    <xf borderId="63" fillId="16" fontId="1" numFmtId="0" xfId="0" applyAlignment="1" applyBorder="1" applyFill="1" applyFont="1">
      <alignment shrinkToFit="0" vertical="top" wrapText="1"/>
    </xf>
    <xf borderId="64" fillId="16" fontId="1" numFmtId="0" xfId="0" applyAlignment="1" applyBorder="1" applyFont="1">
      <alignment shrinkToFit="0" vertical="top" wrapText="1"/>
    </xf>
    <xf borderId="49" fillId="17" fontId="25" numFmtId="0" xfId="0" applyAlignment="1" applyBorder="1" applyFill="1" applyFont="1">
      <alignment horizontal="center" shrinkToFit="0" textRotation="90" vertical="center" wrapText="1"/>
    </xf>
    <xf borderId="65" fillId="18" fontId="26" numFmtId="0" xfId="0" applyAlignment="1" applyBorder="1" applyFill="1" applyFont="1">
      <alignment shrinkToFit="0" vertical="top" wrapText="1"/>
    </xf>
    <xf borderId="66" fillId="18" fontId="1" numFmtId="0" xfId="0" applyAlignment="1" applyBorder="1" applyFont="1">
      <alignment shrinkToFit="0" vertical="top" wrapText="1"/>
    </xf>
    <xf borderId="67" fillId="18" fontId="26" numFmtId="0" xfId="0" applyAlignment="1" applyBorder="1" applyFont="1">
      <alignment shrinkToFit="0" vertical="top" wrapText="1"/>
    </xf>
    <xf borderId="68" fillId="0" fontId="12" numFmtId="0" xfId="0" applyBorder="1" applyFont="1"/>
    <xf borderId="67" fillId="18" fontId="11" numFmtId="0" xfId="0" applyAlignment="1" applyBorder="1" applyFont="1">
      <alignment shrinkToFit="0" vertical="top" wrapText="1"/>
    </xf>
    <xf borderId="50" fillId="19" fontId="30" numFmtId="0" xfId="0" applyAlignment="1" applyBorder="1" applyFill="1" applyFont="1">
      <alignment shrinkToFit="0" vertical="top" wrapText="1"/>
    </xf>
    <xf borderId="51" fillId="19" fontId="1" numFmtId="0" xfId="0" applyAlignment="1" applyBorder="1" applyFont="1">
      <alignment shrinkToFit="0" vertical="top" wrapText="1"/>
    </xf>
    <xf borderId="52" fillId="19" fontId="1" numFmtId="0" xfId="0" applyAlignment="1" applyBorder="1" applyFont="1">
      <alignment shrinkToFit="0" vertical="top" wrapText="1"/>
    </xf>
    <xf borderId="52" fillId="18" fontId="1" numFmtId="0" xfId="0" applyAlignment="1" applyBorder="1" applyFont="1">
      <alignment vertical="top"/>
    </xf>
    <xf borderId="60" fillId="19" fontId="1" numFmtId="0" xfId="0" applyAlignment="1" applyBorder="1" applyFont="1">
      <alignment shrinkToFit="0" vertical="top" wrapText="1"/>
    </xf>
    <xf borderId="11" fillId="18" fontId="2" numFmtId="0" xfId="0" applyAlignment="1" applyBorder="1" applyFont="1">
      <alignment vertical="top"/>
    </xf>
    <xf borderId="65" fillId="20" fontId="30" numFmtId="0" xfId="0" applyAlignment="1" applyBorder="1" applyFill="1" applyFont="1">
      <alignment shrinkToFit="0" vertical="top" wrapText="1"/>
    </xf>
    <xf borderId="66" fillId="20" fontId="17" numFmtId="0" xfId="0" applyAlignment="1" applyBorder="1" applyFont="1">
      <alignment shrinkToFit="0" vertical="top" wrapText="1"/>
    </xf>
    <xf borderId="67" fillId="20" fontId="1" numFmtId="0" xfId="0" applyAlignment="1" applyBorder="1" applyFont="1">
      <alignment shrinkToFit="0" vertical="top" wrapText="1"/>
    </xf>
    <xf borderId="52" fillId="18" fontId="31" numFmtId="0" xfId="0" applyAlignment="1" applyBorder="1" applyFont="1">
      <alignment shrinkToFit="0" vertical="top" wrapText="1"/>
    </xf>
    <xf borderId="60" fillId="20" fontId="1" numFmtId="0" xfId="0" applyAlignment="1" applyBorder="1" applyFont="1">
      <alignment shrinkToFit="0" vertical="top" wrapText="1"/>
    </xf>
    <xf borderId="60" fillId="18" fontId="1" numFmtId="0" xfId="0" applyAlignment="1" applyBorder="1" applyFont="1">
      <alignment shrinkToFit="0" vertical="top" wrapText="1"/>
    </xf>
    <xf borderId="63" fillId="21" fontId="1" numFmtId="0" xfId="0" applyAlignment="1" applyBorder="1" applyFill="1" applyFont="1">
      <alignment shrinkToFit="0" vertical="top" wrapText="1"/>
    </xf>
    <xf borderId="64" fillId="21" fontId="1" numFmtId="0" xfId="0" applyAlignment="1" applyBorder="1" applyFont="1">
      <alignment shrinkToFit="0" vertical="top" wrapText="1"/>
    </xf>
    <xf borderId="49" fillId="22" fontId="25" numFmtId="0" xfId="0" applyAlignment="1" applyBorder="1" applyFill="1" applyFont="1">
      <alignment horizontal="center" shrinkToFit="0" textRotation="90" vertical="center" wrapText="1"/>
    </xf>
    <xf borderId="65" fillId="2" fontId="26" numFmtId="0" xfId="0" applyAlignment="1" applyBorder="1" applyFont="1">
      <alignment shrinkToFit="0" vertical="top" wrapText="1"/>
    </xf>
    <xf borderId="69" fillId="2" fontId="1" numFmtId="0" xfId="0" applyAlignment="1" applyBorder="1" applyFont="1">
      <alignment shrinkToFit="0" vertical="top" wrapText="1"/>
    </xf>
    <xf borderId="65" fillId="2" fontId="27" numFmtId="0" xfId="0" applyAlignment="1" applyBorder="1" applyFont="1">
      <alignment shrinkToFit="0" vertical="top" wrapText="1"/>
    </xf>
    <xf borderId="66" fillId="2" fontId="2" numFmtId="0" xfId="0" applyAlignment="1" applyBorder="1" applyFont="1">
      <alignment vertical="top"/>
    </xf>
    <xf borderId="67" fillId="2" fontId="11" numFmtId="0" xfId="0" applyAlignment="1" applyBorder="1" applyFont="1">
      <alignment shrinkToFit="0" vertical="top" wrapText="1"/>
    </xf>
    <xf borderId="52" fillId="2" fontId="30" numFmtId="0" xfId="0" applyAlignment="1" applyBorder="1" applyFont="1">
      <alignment shrinkToFit="0" vertical="top" wrapText="1"/>
    </xf>
    <xf borderId="52" fillId="2" fontId="1" numFmtId="0" xfId="0" applyAlignment="1" applyBorder="1" applyFont="1">
      <alignment shrinkToFit="0" vertical="top" wrapText="1"/>
    </xf>
    <xf borderId="57" fillId="2" fontId="1" numFmtId="0" xfId="0" applyAlignment="1" applyBorder="1" applyFont="1">
      <alignment shrinkToFit="0" vertical="top" wrapText="1"/>
    </xf>
    <xf borderId="52" fillId="2" fontId="32" numFmtId="0" xfId="0" applyAlignment="1" applyBorder="1" applyFont="1">
      <alignment shrinkToFit="0" vertical="top" wrapText="1"/>
    </xf>
    <xf borderId="60" fillId="2" fontId="1" numFmtId="0" xfId="0" applyAlignment="1" applyBorder="1" applyFont="1">
      <alignment shrinkToFit="0" vertical="top" wrapText="1"/>
    </xf>
    <xf borderId="63" fillId="23" fontId="1" numFmtId="0" xfId="0" applyAlignment="1" applyBorder="1" applyFill="1" applyFont="1">
      <alignment shrinkToFit="0" vertical="top" wrapText="1"/>
    </xf>
    <xf borderId="64" fillId="23" fontId="1" numFmtId="0" xfId="0" applyAlignment="1" applyBorder="1" applyFont="1">
      <alignment shrinkToFit="0" vertical="top" wrapText="1"/>
    </xf>
    <xf borderId="11" fillId="24" fontId="27" numFmtId="0" xfId="0" applyAlignment="1" applyBorder="1" applyFill="1" applyFont="1">
      <alignment shrinkToFit="0" vertical="center" wrapText="1"/>
    </xf>
    <xf borderId="11" fillId="25" fontId="1" numFmtId="0" xfId="0" applyAlignment="1" applyBorder="1" applyFill="1" applyFont="1">
      <alignment shrinkToFit="0" vertical="center" wrapText="1"/>
    </xf>
    <xf borderId="0" fillId="0" fontId="1" numFmtId="0" xfId="0" applyAlignment="1" applyFont="1">
      <alignment shrinkToFit="0" textRotation="90" vertical="center" wrapText="1"/>
    </xf>
    <xf borderId="0" fillId="0" fontId="1" numFmtId="0" xfId="0" applyAlignment="1" applyFont="1">
      <alignment shrinkToFit="0" vertical="center" wrapText="1"/>
    </xf>
    <xf borderId="0" fillId="0" fontId="33" numFmtId="0" xfId="0" applyAlignment="1" applyFont="1">
      <alignment horizontal="right" vertical="center"/>
    </xf>
    <xf borderId="70" fillId="2" fontId="11" numFmtId="0" xfId="0" applyAlignment="1" applyBorder="1" applyFont="1">
      <alignment shrinkToFit="0" wrapText="1"/>
    </xf>
    <xf borderId="11" fillId="2" fontId="2" numFmtId="0" xfId="0" applyBorder="1" applyFont="1"/>
    <xf borderId="9" fillId="2" fontId="11" numFmtId="0" xfId="0" applyAlignment="1" applyBorder="1" applyFont="1">
      <alignment shrinkToFit="0" wrapText="1"/>
    </xf>
    <xf borderId="10" fillId="2" fontId="1" numFmtId="164" xfId="0" applyAlignment="1" applyBorder="1" applyFont="1" applyNumberFormat="1">
      <alignment shrinkToFit="0" wrapText="1"/>
    </xf>
    <xf borderId="7" fillId="2" fontId="11" numFmtId="0" xfId="0" applyAlignment="1" applyBorder="1" applyFont="1">
      <alignment shrinkToFit="0" wrapText="1"/>
    </xf>
    <xf borderId="9" fillId="2" fontId="1" numFmtId="0" xfId="0" applyAlignment="1" applyBorder="1" applyFont="1">
      <alignment shrinkToFit="0" wrapText="1"/>
    </xf>
    <xf borderId="10" fillId="2" fontId="1" numFmtId="0" xfId="0" applyAlignment="1" applyBorder="1" applyFont="1">
      <alignment shrinkToFit="0" wrapText="1"/>
    </xf>
    <xf borderId="35" fillId="2" fontId="11" numFmtId="0" xfId="0" applyAlignment="1" applyBorder="1" applyFont="1">
      <alignment shrinkToFit="0" wrapText="1"/>
    </xf>
    <xf borderId="19" fillId="2" fontId="1" numFmtId="0" xfId="0" applyAlignment="1" applyBorder="1" applyFont="1">
      <alignment shrinkToFit="0" wrapText="1"/>
    </xf>
    <xf borderId="36" fillId="2" fontId="2" numFmtId="0" xfId="0" applyBorder="1" applyFont="1"/>
    <xf borderId="36" fillId="2" fontId="11" numFmtId="0" xfId="0" applyAlignment="1" applyBorder="1" applyFont="1">
      <alignment shrinkToFit="0" wrapText="1"/>
    </xf>
    <xf borderId="37" fillId="2" fontId="1" numFmtId="0" xfId="0" applyAlignment="1" applyBorder="1" applyFont="1">
      <alignment shrinkToFit="0" wrapText="1"/>
    </xf>
    <xf borderId="24" fillId="3" fontId="21" numFmtId="0" xfId="0" applyAlignment="1" applyBorder="1" applyFont="1">
      <alignment shrinkToFit="0" wrapText="1"/>
    </xf>
    <xf borderId="71" fillId="0" fontId="12" numFmtId="0" xfId="0" applyBorder="1" applyFont="1"/>
    <xf borderId="11" fillId="3" fontId="1" numFmtId="0" xfId="0" applyAlignment="1" applyBorder="1" applyFont="1">
      <alignment shrinkToFit="0" wrapText="1"/>
    </xf>
    <xf borderId="49" fillId="3" fontId="34" numFmtId="0" xfId="0" applyAlignment="1" applyBorder="1" applyFont="1">
      <alignment shrinkToFit="0" wrapText="1"/>
    </xf>
    <xf borderId="55" fillId="3" fontId="2" numFmtId="0" xfId="0" applyAlignment="1" applyBorder="1" applyFont="1">
      <alignment shrinkToFit="0" wrapText="1"/>
    </xf>
    <xf borderId="19" fillId="4" fontId="15" numFmtId="0" xfId="0" applyAlignment="1" applyBorder="1" applyFont="1">
      <alignment shrinkToFit="0" wrapText="1"/>
    </xf>
    <xf borderId="72" fillId="0" fontId="12" numFmtId="0" xfId="0" applyBorder="1" applyFont="1"/>
    <xf borderId="24" fillId="5" fontId="21" numFmtId="0" xfId="0" applyAlignment="1" applyBorder="1" applyFont="1">
      <alignment shrinkToFit="0" wrapText="1"/>
    </xf>
    <xf borderId="11" fillId="5" fontId="1" numFmtId="0" xfId="0" applyAlignment="1" applyBorder="1" applyFont="1">
      <alignment shrinkToFit="0" wrapText="1"/>
    </xf>
    <xf borderId="19" fillId="4" fontId="17" numFmtId="0" xfId="0" applyAlignment="1" applyBorder="1" applyFont="1">
      <alignment shrinkToFit="0" wrapText="1"/>
    </xf>
    <xf borderId="24" fillId="6" fontId="11" numFmtId="0" xfId="0" applyAlignment="1" applyBorder="1" applyFont="1">
      <alignment shrinkToFit="0" wrapText="1"/>
    </xf>
    <xf borderId="11" fillId="6" fontId="1" numFmtId="0" xfId="0" applyAlignment="1" applyBorder="1" applyFont="1">
      <alignment horizontal="center" shrinkToFit="0" wrapText="1"/>
    </xf>
    <xf borderId="10" fillId="6" fontId="1" numFmtId="0" xfId="0" applyAlignment="1" applyBorder="1" applyFont="1">
      <alignment horizontal="center" shrinkToFit="0" wrapText="1"/>
    </xf>
    <xf borderId="73" fillId="0" fontId="12" numFmtId="0" xfId="0" applyBorder="1" applyFont="1"/>
    <xf borderId="11" fillId="7" fontId="1" numFmtId="0" xfId="0" applyAlignment="1" applyBorder="1" applyFont="1">
      <alignment horizontal="center" shrinkToFit="0" wrapText="1"/>
    </xf>
    <xf borderId="10" fillId="7" fontId="1" numFmtId="0" xfId="0" applyAlignment="1" applyBorder="1" applyFont="1">
      <alignment horizontal="center" shrinkToFit="0" wrapText="1"/>
    </xf>
    <xf borderId="11" fillId="7" fontId="2" numFmtId="0" xfId="0" applyBorder="1" applyFont="1"/>
    <xf borderId="11" fillId="8" fontId="2" numFmtId="0" xfId="0" applyBorder="1" applyFont="1"/>
    <xf borderId="10" fillId="8" fontId="2" numFmtId="0" xfId="0" applyBorder="1" applyFont="1"/>
    <xf borderId="19" fillId="8" fontId="2" numFmtId="0" xfId="0" applyBorder="1" applyFont="1"/>
    <xf borderId="24" fillId="9" fontId="11" numFmtId="0" xfId="0" applyAlignment="1" applyBorder="1" applyFont="1">
      <alignment shrinkToFit="0" wrapText="1"/>
    </xf>
    <xf borderId="11" fillId="9" fontId="1" numFmtId="0" xfId="0" applyAlignment="1" applyBorder="1" applyFont="1">
      <alignment shrinkToFit="0" wrapText="1"/>
    </xf>
    <xf borderId="11" fillId="9" fontId="2" numFmtId="0" xfId="0" applyBorder="1" applyFont="1"/>
    <xf borderId="7" fillId="9" fontId="35" numFmtId="0" xfId="0" applyAlignment="1" applyBorder="1" applyFont="1">
      <alignment shrinkToFit="0" wrapText="1"/>
    </xf>
    <xf borderId="7" fillId="10" fontId="20" numFmtId="0" xfId="0" applyAlignment="1" applyBorder="1" applyFont="1">
      <alignment shrinkToFit="0" wrapText="1"/>
    </xf>
    <xf borderId="9" fillId="10" fontId="20" numFmtId="0" xfId="0" applyAlignment="1" applyBorder="1" applyFont="1">
      <alignment shrinkToFit="0" wrapText="1"/>
    </xf>
    <xf borderId="11" fillId="10" fontId="20" numFmtId="0" xfId="0" applyAlignment="1" applyBorder="1" applyFont="1">
      <alignment shrinkToFit="0" wrapText="1"/>
    </xf>
    <xf borderId="7" fillId="11" fontId="21" numFmtId="0" xfId="0" applyAlignment="1" applyBorder="1" applyFont="1">
      <alignment shrinkToFit="0" wrapText="1"/>
    </xf>
    <xf borderId="9" fillId="12" fontId="15" numFmtId="0" xfId="0" applyAlignment="1" applyBorder="1" applyFont="1">
      <alignment shrinkToFit="0" wrapText="1"/>
    </xf>
    <xf borderId="9" fillId="13" fontId="15" numFmtId="0" xfId="0" applyAlignment="1" applyBorder="1" applyFont="1">
      <alignment shrinkToFit="0" wrapText="1"/>
    </xf>
    <xf borderId="10" fillId="13" fontId="15" numFmtId="0" xfId="0" applyAlignment="1" applyBorder="1" applyFont="1">
      <alignment shrinkToFit="0" wrapText="1"/>
    </xf>
    <xf borderId="7" fillId="11" fontId="22" numFmtId="0" xfId="0" applyAlignment="1" applyBorder="1" applyFont="1">
      <alignment shrinkToFit="0" wrapText="1"/>
    </xf>
    <xf borderId="9" fillId="13" fontId="2" numFmtId="0" xfId="0" applyBorder="1" applyFont="1"/>
    <xf borderId="10" fillId="13" fontId="2" numFmtId="0" xfId="0" applyBorder="1" applyFont="1"/>
    <xf borderId="35" fillId="11" fontId="22" numFmtId="0" xfId="0" applyAlignment="1" applyBorder="1" applyFont="1">
      <alignment shrinkToFit="0" wrapText="1"/>
    </xf>
    <xf borderId="36" fillId="12" fontId="15" numFmtId="0" xfId="0" applyAlignment="1" applyBorder="1" applyFont="1">
      <alignment shrinkToFit="0" wrapText="1"/>
    </xf>
    <xf borderId="36" fillId="13" fontId="15" numFmtId="0" xfId="0" applyAlignment="1" applyBorder="1" applyFont="1">
      <alignment shrinkToFit="0" wrapText="1"/>
    </xf>
    <xf borderId="36" fillId="13" fontId="2" numFmtId="0" xfId="0" applyBorder="1" applyFont="1"/>
    <xf borderId="37" fillId="13" fontId="2" numFmtId="0" xfId="0" applyBorder="1" applyFont="1"/>
    <xf borderId="38" fillId="0" fontId="36" numFmtId="0" xfId="0" applyAlignment="1" applyBorder="1" applyFont="1">
      <alignment shrinkToFit="0" wrapText="1"/>
    </xf>
    <xf borderId="40" fillId="0" fontId="15" numFmtId="0" xfId="0" applyAlignment="1" applyBorder="1" applyFont="1">
      <alignment shrinkToFit="0" wrapText="1"/>
    </xf>
    <xf borderId="38" fillId="0" fontId="11" numFmtId="0" xfId="0" applyAlignment="1" applyBorder="1" applyFont="1">
      <alignment shrinkToFit="0" wrapText="1"/>
    </xf>
    <xf borderId="47" fillId="0" fontId="11" numFmtId="0" xfId="0" applyAlignment="1" applyBorder="1" applyFont="1">
      <alignment shrinkToFit="0" wrapText="1"/>
    </xf>
    <xf borderId="0" fillId="0" fontId="15" numFmtId="0" xfId="0" applyAlignment="1" applyFont="1">
      <alignment shrinkToFit="0" wrapText="1"/>
    </xf>
    <xf borderId="74" fillId="14" fontId="25" numFmtId="0" xfId="0" applyAlignment="1" applyBorder="1" applyFont="1">
      <alignment horizontal="center" shrinkToFit="0" wrapText="1"/>
    </xf>
    <xf borderId="9" fillId="15" fontId="26" numFmtId="0" xfId="0" applyAlignment="1" applyBorder="1" applyFont="1">
      <alignment shrinkToFit="0" vertical="top" wrapText="1"/>
    </xf>
    <xf borderId="11" fillId="15" fontId="26" numFmtId="0" xfId="0" applyAlignment="1" applyBorder="1" applyFont="1">
      <alignment shrinkToFit="0" vertical="top" wrapText="1"/>
    </xf>
    <xf borderId="11" fillId="15" fontId="27" numFmtId="0" xfId="0" applyAlignment="1" applyBorder="1" applyFont="1">
      <alignment shrinkToFit="0" vertical="top" wrapText="1"/>
    </xf>
    <xf borderId="75" fillId="0" fontId="12" numFmtId="0" xfId="0" applyBorder="1" applyFont="1"/>
    <xf borderId="11" fillId="15" fontId="30" numFmtId="0" xfId="0" applyAlignment="1" applyBorder="1" applyFont="1">
      <alignment shrinkToFit="0" vertical="top" wrapText="1"/>
    </xf>
    <xf borderId="9" fillId="15" fontId="2" numFmtId="0" xfId="0" applyAlignment="1" applyBorder="1" applyFont="1">
      <alignment vertical="top"/>
    </xf>
    <xf borderId="55" fillId="15" fontId="1" numFmtId="0" xfId="0" applyAlignment="1" applyBorder="1" applyFont="1">
      <alignment shrinkToFit="0" vertical="top" wrapText="1"/>
    </xf>
    <xf borderId="11" fillId="15" fontId="1" numFmtId="0" xfId="0" applyAlignment="1" applyBorder="1" applyFont="1">
      <alignment shrinkToFit="0" vertical="top" wrapText="1"/>
    </xf>
    <xf borderId="11" fillId="15" fontId="37" numFmtId="0" xfId="0" applyAlignment="1" applyBorder="1" applyFont="1">
      <alignment shrinkToFit="0" vertical="top" wrapText="1"/>
    </xf>
    <xf borderId="9" fillId="15" fontId="1" numFmtId="0" xfId="0" applyBorder="1" applyFont="1"/>
    <xf borderId="76" fillId="15" fontId="2" numFmtId="0" xfId="0" applyAlignment="1" applyBorder="1" applyFont="1">
      <alignment vertical="top"/>
    </xf>
    <xf borderId="77" fillId="0" fontId="12" numFmtId="0" xfId="0" applyBorder="1" applyFont="1"/>
    <xf borderId="78" fillId="16" fontId="1" numFmtId="0" xfId="0" applyAlignment="1" applyBorder="1" applyFont="1">
      <alignment shrinkToFit="0" vertical="top" wrapText="1"/>
    </xf>
    <xf borderId="76" fillId="16" fontId="1" numFmtId="0" xfId="0" applyAlignment="1" applyBorder="1" applyFont="1">
      <alignment shrinkToFit="0" vertical="top" wrapText="1"/>
    </xf>
    <xf borderId="79" fillId="0" fontId="12" numFmtId="0" xfId="0" applyBorder="1" applyFont="1"/>
    <xf borderId="74" fillId="17" fontId="25" numFmtId="0" xfId="0" applyAlignment="1" applyBorder="1" applyFont="1">
      <alignment horizontal="center" shrinkToFit="0" wrapText="1"/>
    </xf>
    <xf borderId="9" fillId="18" fontId="26" numFmtId="0" xfId="0" applyAlignment="1" applyBorder="1" applyFont="1">
      <alignment shrinkToFit="0" vertical="top" wrapText="1"/>
    </xf>
    <xf borderId="51" fillId="18" fontId="2" numFmtId="0" xfId="0" applyAlignment="1" applyBorder="1" applyFont="1">
      <alignment vertical="top"/>
    </xf>
    <xf borderId="11" fillId="18" fontId="26" numFmtId="0" xfId="0" applyAlignment="1" applyBorder="1" applyFont="1">
      <alignment shrinkToFit="0" vertical="top" wrapText="1"/>
    </xf>
    <xf borderId="11" fillId="18" fontId="11" numFmtId="0" xfId="0" applyAlignment="1" applyBorder="1" applyFont="1">
      <alignment shrinkToFit="0" vertical="top" wrapText="1"/>
    </xf>
    <xf borderId="9" fillId="19" fontId="30" numFmtId="0" xfId="0" applyAlignment="1" applyBorder="1" applyFont="1">
      <alignment shrinkToFit="0" vertical="top" wrapText="1"/>
    </xf>
    <xf borderId="51" fillId="19" fontId="2" numFmtId="0" xfId="0" applyAlignment="1" applyBorder="1" applyFont="1">
      <alignment vertical="top"/>
    </xf>
    <xf borderId="11" fillId="19" fontId="2" numFmtId="0" xfId="0" applyAlignment="1" applyBorder="1" applyFont="1">
      <alignment vertical="top"/>
    </xf>
    <xf borderId="76" fillId="19" fontId="1" numFmtId="0" xfId="0" applyAlignment="1" applyBorder="1" applyFont="1">
      <alignment shrinkToFit="0" vertical="top" wrapText="1"/>
    </xf>
    <xf borderId="9" fillId="20" fontId="30" numFmtId="0" xfId="0" applyAlignment="1" applyBorder="1" applyFont="1">
      <alignment shrinkToFit="0" vertical="top" wrapText="1"/>
    </xf>
    <xf borderId="51" fillId="20" fontId="2" numFmtId="0" xfId="0" applyAlignment="1" applyBorder="1" applyFont="1">
      <alignment vertical="top"/>
    </xf>
    <xf borderId="11" fillId="20" fontId="2" numFmtId="0" xfId="0" applyAlignment="1" applyBorder="1" applyFont="1">
      <alignment vertical="top"/>
    </xf>
    <xf borderId="11" fillId="18" fontId="38" numFmtId="0" xfId="0" applyAlignment="1" applyBorder="1" applyFont="1">
      <alignment shrinkToFit="0" vertical="top" wrapText="1"/>
    </xf>
    <xf borderId="76" fillId="20" fontId="1" numFmtId="0" xfId="0" applyAlignment="1" applyBorder="1" applyFont="1">
      <alignment shrinkToFit="0" vertical="top" wrapText="1"/>
    </xf>
    <xf borderId="76" fillId="18" fontId="1" numFmtId="0" xfId="0" applyAlignment="1" applyBorder="1" applyFont="1">
      <alignment shrinkToFit="0" vertical="top" wrapText="1"/>
    </xf>
    <xf borderId="78" fillId="21" fontId="1" numFmtId="0" xfId="0" applyAlignment="1" applyBorder="1" applyFont="1">
      <alignment shrinkToFit="0" vertical="top" wrapText="1"/>
    </xf>
    <xf borderId="76" fillId="21" fontId="1" numFmtId="0" xfId="0" applyAlignment="1" applyBorder="1" applyFont="1">
      <alignment shrinkToFit="0" vertical="top" wrapText="1"/>
    </xf>
    <xf borderId="74" fillId="22" fontId="25" numFmtId="0" xfId="0" applyAlignment="1" applyBorder="1" applyFont="1">
      <alignment horizontal="center" shrinkToFit="0" wrapText="1"/>
    </xf>
    <xf borderId="9" fillId="2" fontId="26" numFmtId="0" xfId="0" applyAlignment="1" applyBorder="1" applyFont="1">
      <alignment shrinkToFit="0" vertical="top" wrapText="1"/>
    </xf>
    <xf borderId="51" fillId="2" fontId="2" numFmtId="0" xfId="0" applyAlignment="1" applyBorder="1" applyFont="1">
      <alignment vertical="top"/>
    </xf>
    <xf borderId="9" fillId="2" fontId="27" numFmtId="0" xfId="0" applyAlignment="1" applyBorder="1" applyFont="1">
      <alignment shrinkToFit="0" vertical="top" wrapText="1"/>
    </xf>
    <xf borderId="11" fillId="2" fontId="11" numFmtId="0" xfId="0" applyAlignment="1" applyBorder="1" applyFont="1">
      <alignment shrinkToFit="0" vertical="top" wrapText="1"/>
    </xf>
    <xf borderId="11" fillId="2" fontId="30" numFmtId="0" xfId="0" applyAlignment="1" applyBorder="1" applyFont="1">
      <alignment shrinkToFit="0" vertical="top" wrapText="1"/>
    </xf>
    <xf borderId="11" fillId="2" fontId="2" numFmtId="0" xfId="0" applyAlignment="1" applyBorder="1" applyFont="1">
      <alignment vertical="top"/>
    </xf>
    <xf borderId="11" fillId="2" fontId="1" numFmtId="0" xfId="0" applyAlignment="1" applyBorder="1" applyFont="1">
      <alignment shrinkToFit="0" vertical="top" wrapText="1"/>
    </xf>
    <xf borderId="55" fillId="2" fontId="1" numFmtId="0" xfId="0" applyAlignment="1" applyBorder="1" applyFont="1">
      <alignment shrinkToFit="0" vertical="top" wrapText="1"/>
    </xf>
    <xf borderId="11" fillId="2" fontId="39" numFmtId="0" xfId="0" applyAlignment="1" applyBorder="1" applyFont="1">
      <alignment shrinkToFit="0" vertical="top" wrapText="1"/>
    </xf>
    <xf borderId="76" fillId="2" fontId="1" numFmtId="0" xfId="0" applyAlignment="1" applyBorder="1" applyFont="1">
      <alignment shrinkToFit="0" vertical="top" wrapText="1"/>
    </xf>
    <xf borderId="78" fillId="23" fontId="1" numFmtId="0" xfId="0" applyAlignment="1" applyBorder="1" applyFont="1">
      <alignment shrinkToFit="0" vertical="top" wrapText="1"/>
    </xf>
    <xf borderId="76" fillId="23" fontId="1" numFmtId="0" xfId="0" applyAlignment="1" applyBorder="1" applyFont="1">
      <alignment shrinkToFit="0" vertical="top" wrapText="1"/>
    </xf>
    <xf borderId="11" fillId="24" fontId="27" numFmtId="0" xfId="0" applyAlignment="1" applyBorder="1" applyFont="1">
      <alignment shrinkToFit="0" wrapText="1"/>
    </xf>
    <xf borderId="11" fillId="25" fontId="1" numFmtId="0" xfId="0" applyAlignment="1" applyBorder="1" applyFont="1">
      <alignment shrinkToFit="0" wrapText="1"/>
    </xf>
    <xf borderId="0" fillId="0" fontId="40" numFmtId="0" xfId="0" applyAlignment="1" applyFont="1">
      <alignment horizontal="right" shrinkToFit="0" wrapText="1"/>
    </xf>
    <xf borderId="10" fillId="2" fontId="2" numFmtId="164" xfId="0" applyBorder="1" applyFont="1" applyNumberFormat="1"/>
    <xf borderId="19" fillId="2" fontId="1" numFmtId="0" xfId="0" applyAlignment="1" applyBorder="1" applyFont="1">
      <alignment shrinkToFit="0" vertical="center" wrapText="1"/>
    </xf>
    <xf borderId="37" fillId="2" fontId="2" numFmtId="0" xfId="0" applyBorder="1" applyFont="1"/>
    <xf borderId="11" fillId="6" fontId="7" numFmtId="0" xfId="0" applyAlignment="1" applyBorder="1" applyFont="1">
      <alignment horizontal="center" shrinkToFit="0" wrapText="1"/>
    </xf>
    <xf borderId="10" fillId="6" fontId="2" numFmtId="0" xfId="0" applyBorder="1" applyFont="1"/>
    <xf borderId="10" fillId="7" fontId="2" numFmtId="0" xfId="0" applyBorder="1" applyFont="1"/>
    <xf borderId="11" fillId="7" fontId="17" numFmtId="0" xfId="0" applyAlignment="1" applyBorder="1" applyFont="1">
      <alignment shrinkToFit="0" wrapText="1"/>
    </xf>
    <xf borderId="11" fillId="8" fontId="1" numFmtId="0" xfId="0" applyAlignment="1" applyBorder="1" applyFont="1">
      <alignment horizontal="center" shrinkToFit="0" vertical="center" wrapText="1"/>
    </xf>
    <xf borderId="9" fillId="12" fontId="2" numFmtId="0" xfId="0" applyBorder="1" applyFont="1"/>
    <xf borderId="36" fillId="12" fontId="2" numFmtId="0" xfId="0" applyBorder="1" applyFont="1"/>
    <xf borderId="74" fillId="14" fontId="25" numFmtId="0" xfId="0" applyAlignment="1" applyBorder="1" applyFont="1">
      <alignment horizontal="center" shrinkToFit="0" textRotation="90" vertical="center" wrapText="1"/>
    </xf>
    <xf borderId="51" fillId="15" fontId="2" numFmtId="0" xfId="0" applyAlignment="1" applyBorder="1" applyFont="1">
      <alignment vertical="top"/>
    </xf>
    <xf borderId="74" fillId="17" fontId="25" numFmtId="0" xfId="0" applyAlignment="1" applyBorder="1" applyFont="1">
      <alignment horizontal="center" shrinkToFit="0" textRotation="90" vertical="center" wrapText="1"/>
    </xf>
    <xf borderId="51" fillId="20" fontId="17" numFmtId="0" xfId="0" applyAlignment="1" applyBorder="1" applyFont="1">
      <alignment shrinkToFit="0" vertical="top" wrapText="1"/>
    </xf>
    <xf borderId="78" fillId="20" fontId="1" numFmtId="0" xfId="0" applyAlignment="1" applyBorder="1" applyFont="1">
      <alignment shrinkToFit="0" wrapText="1"/>
    </xf>
    <xf borderId="80" fillId="20" fontId="1" numFmtId="0" xfId="0" applyAlignment="1" applyBorder="1" applyFont="1">
      <alignment shrinkToFit="0" vertical="top" wrapText="1"/>
    </xf>
    <xf borderId="76" fillId="18" fontId="41" numFmtId="0" xfId="0" applyAlignment="1" applyBorder="1" applyFont="1">
      <alignment shrinkToFit="0" vertical="top" wrapText="1"/>
    </xf>
    <xf borderId="74" fillId="22" fontId="25" numFmtId="0" xfId="0" applyAlignment="1" applyBorder="1" applyFont="1">
      <alignment horizontal="center" shrinkToFit="0" textRotation="90" vertical="center" wrapText="1"/>
    </xf>
    <xf borderId="51" fillId="2" fontId="1" numFmtId="0" xfId="0" applyAlignment="1" applyBorder="1" applyFont="1">
      <alignment shrinkToFit="0" vertical="top" wrapText="1"/>
    </xf>
    <xf borderId="0" fillId="0" fontId="2" numFmtId="0" xfId="0" applyAlignment="1" applyFont="1">
      <alignment horizontal="right"/>
    </xf>
    <xf borderId="55" fillId="3" fontId="42" numFmtId="0" xfId="0" applyAlignment="1" applyBorder="1" applyFont="1">
      <alignment shrinkToFit="0" wrapText="1"/>
    </xf>
    <xf borderId="19" fillId="3" fontId="15" numFmtId="0" xfId="0" applyAlignment="1" applyBorder="1" applyFont="1">
      <alignment shrinkToFit="0" wrapText="1"/>
    </xf>
    <xf borderId="11" fillId="5" fontId="2" numFmtId="0" xfId="0" applyBorder="1" applyFont="1"/>
    <xf borderId="19" fillId="4" fontId="2" numFmtId="0" xfId="0" applyBorder="1" applyFont="1"/>
    <xf borderId="11" fillId="6" fontId="2" numFmtId="0" xfId="0" applyAlignment="1" applyBorder="1" applyFont="1">
      <alignment vertical="top"/>
    </xf>
    <xf borderId="7" fillId="11" fontId="2" numFmtId="0" xfId="0" applyBorder="1" applyFont="1"/>
    <xf borderId="35" fillId="11" fontId="2" numFmtId="0" xfId="0" applyBorder="1" applyFont="1"/>
    <xf borderId="40" fillId="0" fontId="2" numFmtId="0" xfId="0" applyBorder="1" applyFont="1"/>
    <xf borderId="51" fillId="15" fontId="1" numFmtId="0" xfId="0" applyAlignment="1" applyBorder="1" applyFont="1">
      <alignment shrinkToFit="0" vertical="top" wrapText="1"/>
    </xf>
    <xf borderId="11" fillId="15" fontId="43" numFmtId="0" xfId="0" applyAlignment="1" applyBorder="1" applyFont="1">
      <alignment shrinkToFit="0" vertical="top" wrapText="1"/>
    </xf>
    <xf borderId="76" fillId="15" fontId="1" numFmtId="0" xfId="0" applyAlignment="1" applyBorder="1" applyFont="1">
      <alignment shrinkToFit="0" vertical="top" wrapText="1"/>
    </xf>
    <xf borderId="76" fillId="19" fontId="44" numFmtId="0" xfId="0" applyAlignment="1" applyBorder="1" applyFont="1">
      <alignment shrinkToFit="0" vertical="top" wrapText="1"/>
    </xf>
    <xf borderId="11" fillId="18" fontId="45" numFmtId="0" xfId="0" applyAlignment="1" applyBorder="1" applyFont="1">
      <alignment vertical="top"/>
    </xf>
    <xf borderId="9" fillId="20" fontId="21" numFmtId="0" xfId="0" applyAlignment="1" applyBorder="1" applyFont="1">
      <alignment shrinkToFit="0" vertical="top" wrapText="1"/>
    </xf>
    <xf borderId="51" fillId="20" fontId="1" numFmtId="0" xfId="0" applyAlignment="1" applyBorder="1" applyFont="1">
      <alignment shrinkToFit="0" vertical="top" wrapText="1"/>
    </xf>
    <xf borderId="76" fillId="26" fontId="1" numFmtId="0" xfId="0" applyAlignment="1" applyBorder="1" applyFill="1" applyFont="1">
      <alignment shrinkToFit="0" vertical="top" wrapText="1"/>
    </xf>
    <xf borderId="11" fillId="2" fontId="46" numFmtId="0" xfId="0" applyAlignment="1" applyBorder="1" applyFont="1">
      <alignment shrinkToFit="0" vertical="top" wrapText="1"/>
    </xf>
    <xf borderId="11" fillId="25" fontId="47" numFmtId="0" xfId="0" applyAlignment="1" applyBorder="1" applyFont="1">
      <alignment shrinkToFit="0" wrapText="1"/>
    </xf>
    <xf borderId="11" fillId="6" fontId="2" numFmtId="0" xfId="0" applyBorder="1" applyFont="1"/>
    <xf borderId="11" fillId="15" fontId="48" numFmtId="0" xfId="0" applyAlignment="1" applyBorder="1" applyFont="1">
      <alignment shrinkToFit="0" vertical="top" wrapText="1"/>
    </xf>
    <xf borderId="11" fillId="15" fontId="2" numFmtId="0" xfId="0" applyBorder="1" applyFont="1"/>
    <xf borderId="60" fillId="15" fontId="49" numFmtId="0" xfId="0" applyAlignment="1" applyBorder="1" applyFont="1">
      <alignment shrinkToFit="0" vertical="top" wrapText="1"/>
    </xf>
    <xf borderId="51" fillId="18" fontId="1" numFmtId="0" xfId="0" applyAlignment="1" applyBorder="1" applyFont="1">
      <alignment shrinkToFit="0" vertical="top" wrapText="1"/>
    </xf>
    <xf borderId="11" fillId="19" fontId="2" numFmtId="0" xfId="0" applyBorder="1" applyFont="1"/>
    <xf borderId="52" fillId="18" fontId="50" numFmtId="0" xfId="0" applyAlignment="1" applyBorder="1" applyFont="1">
      <alignment vertical="top"/>
    </xf>
    <xf borderId="52" fillId="18" fontId="51" numFmtId="0" xfId="0" applyAlignment="1" applyBorder="1" applyFont="1">
      <alignment vertical="top"/>
    </xf>
    <xf borderId="11" fillId="20" fontId="30" numFmtId="0" xfId="0" applyAlignment="1" applyBorder="1" applyFont="1">
      <alignment shrinkToFit="0" vertical="top" wrapText="1"/>
    </xf>
    <xf borderId="11" fillId="20" fontId="2" numFmtId="0" xfId="0" applyBorder="1" applyFont="1"/>
    <xf borderId="52" fillId="18" fontId="52" numFmtId="0" xfId="0" applyAlignment="1" applyBorder="1" applyFont="1">
      <alignment shrinkToFit="0" vertical="top" wrapText="1"/>
    </xf>
    <xf borderId="60" fillId="18" fontId="53" numFmtId="0" xfId="0" applyAlignment="1" applyBorder="1" applyFont="1">
      <alignment shrinkToFit="0" vertical="top" wrapText="1"/>
    </xf>
    <xf borderId="0" fillId="0" fontId="54" numFmtId="0" xfId="0" applyFont="1"/>
    <xf borderId="0" fillId="0" fontId="1" numFmtId="0" xfId="0" applyFont="1"/>
    <xf borderId="0" fillId="0" fontId="11" numFmtId="0" xfId="0" applyFont="1"/>
    <xf borderId="0" fillId="0" fontId="55" numFmtId="0" xfId="0" applyFont="1"/>
    <xf borderId="9" fillId="27" fontId="56" numFmtId="0" xfId="0" applyBorder="1" applyFill="1" applyFont="1"/>
    <xf borderId="0" fillId="0" fontId="57" numFmtId="0" xfId="0" applyFont="1"/>
    <xf borderId="9" fillId="3" fontId="11" numFmtId="0" xfId="0" applyBorder="1" applyFont="1"/>
    <xf borderId="9" fillId="3" fontId="58" numFmtId="0" xfId="0" applyBorder="1" applyFont="1"/>
    <xf borderId="9" fillId="3" fontId="2" numFmtId="0" xfId="0" applyBorder="1" applyFont="1"/>
    <xf borderId="9" fillId="3" fontId="59" numFmtId="0" xfId="0" applyBorder="1" applyFont="1"/>
    <xf borderId="9" fillId="11" fontId="11" numFmtId="0" xfId="0" applyBorder="1" applyFont="1"/>
    <xf borderId="9" fillId="11" fontId="60" numFmtId="0" xfId="0" applyBorder="1" applyFont="1"/>
    <xf borderId="9" fillId="11" fontId="2" numFmtId="0" xfId="0" applyBorder="1" applyFont="1"/>
    <xf borderId="9" fillId="11" fontId="61" numFmtId="0" xfId="0" applyBorder="1" applyFont="1"/>
    <xf borderId="9" fillId="11" fontId="62" numFmtId="0" xfId="0" applyBorder="1" applyFont="1"/>
    <xf borderId="9" fillId="2" fontId="11" numFmtId="0" xfId="0" applyBorder="1" applyFont="1"/>
    <xf borderId="9" fillId="2" fontId="63" numFmtId="0" xfId="0" applyBorder="1" applyFont="1"/>
    <xf borderId="9" fillId="2" fontId="2" numFmtId="0" xfId="0" applyBorder="1" applyFont="1"/>
    <xf borderId="9" fillId="2" fontId="64" numFmtId="0" xfId="0" applyBorder="1" applyFont="1"/>
    <xf borderId="9" fillId="28" fontId="11" numFmtId="0" xfId="0" applyBorder="1" applyFill="1" applyFont="1"/>
    <xf borderId="9" fillId="28" fontId="65" numFmtId="0" xfId="0" applyBorder="1" applyFont="1"/>
    <xf borderId="9" fillId="28" fontId="2" numFmtId="0" xfId="0" applyBorder="1" applyFont="1"/>
    <xf borderId="9" fillId="28" fontId="66" numFmtId="0" xfId="0" applyBorder="1" applyFont="1"/>
    <xf borderId="9" fillId="28" fontId="67" numFmtId="0" xfId="0" applyBorder="1" applyFont="1"/>
    <xf borderId="9" fillId="15" fontId="68" numFmtId="0" xfId="0" applyBorder="1" applyFont="1"/>
    <xf borderId="9" fillId="15" fontId="69" numFmtId="0" xfId="0" applyBorder="1" applyFont="1"/>
    <xf borderId="9" fillId="15" fontId="70" numFmtId="0" xfId="0" applyBorder="1" applyFont="1"/>
    <xf borderId="81" fillId="0" fontId="1" numFmtId="0" xfId="0" applyBorder="1" applyFont="1"/>
    <xf borderId="0" fillId="0" fontId="11" numFmtId="0" xfId="0" applyAlignment="1" applyFont="1">
      <alignment vertical="top"/>
    </xf>
    <xf borderId="0" fillId="0" fontId="27" numFmtId="0" xfId="0" applyFont="1"/>
    <xf borderId="0" fillId="0" fontId="1" numFmtId="0" xfId="0" applyAlignment="1" applyFont="1">
      <alignment horizontal="center"/>
    </xf>
    <xf borderId="81" fillId="0" fontId="1" numFmtId="0" xfId="0" applyAlignment="1" applyBorder="1" applyFont="1">
      <alignment horizontal="center"/>
    </xf>
    <xf borderId="0" fillId="0" fontId="7" numFmtId="0" xfId="0" applyFont="1"/>
    <xf borderId="0" fillId="0" fontId="1" numFmtId="0" xfId="0" applyAlignment="1" applyFont="1">
      <alignment vertical="top"/>
    </xf>
    <xf borderId="0" fillId="0" fontId="71" numFmtId="0" xfId="0" applyFont="1"/>
    <xf borderId="9" fillId="26" fontId="72" numFmtId="0" xfId="0" applyBorder="1" applyFont="1"/>
    <xf borderId="9" fillId="26" fontId="1" numFmtId="0" xfId="0" applyBorder="1" applyFont="1"/>
    <xf borderId="9" fillId="26" fontId="11" numFmtId="0" xfId="0" applyBorder="1" applyFont="1"/>
    <xf borderId="9" fillId="26" fontId="73" numFmtId="0" xfId="0" applyBorder="1" applyFont="1"/>
    <xf borderId="9" fillId="26" fontId="2" numFmtId="0" xfId="0" applyBorder="1" applyFont="1"/>
    <xf borderId="82" fillId="26" fontId="72" numFmtId="0" xfId="0" applyBorder="1" applyFont="1"/>
    <xf borderId="9" fillId="26" fontId="74" numFmtId="0" xfId="0" applyAlignment="1" applyBorder="1" applyFont="1">
      <alignment horizontal="center"/>
    </xf>
    <xf borderId="9" fillId="26" fontId="74" numFmtId="0" xfId="0" applyBorder="1" applyFont="1"/>
    <xf borderId="9" fillId="26" fontId="75" numFmtId="0" xfId="0" applyBorder="1" applyFont="1"/>
    <xf borderId="82" fillId="26" fontId="11" numFmtId="0" xfId="0" applyBorder="1" applyFont="1"/>
    <xf borderId="82" fillId="26" fontId="1" numFmtId="0" xfId="0" applyBorder="1" applyFont="1"/>
    <xf borderId="9" fillId="26" fontId="1" numFmtId="0" xfId="0" applyAlignment="1" applyBorder="1" applyFont="1">
      <alignment vertical="top"/>
    </xf>
    <xf borderId="9" fillId="26" fontId="76" numFmtId="0" xfId="0" applyBorder="1" applyFont="1"/>
    <xf borderId="9" fillId="26" fontId="11" numFmtId="0" xfId="0" applyAlignment="1" applyBorder="1" applyFont="1">
      <alignment vertical="center"/>
    </xf>
    <xf borderId="9" fillId="26" fontId="11" numFmtId="0" xfId="0" applyAlignment="1" applyBorder="1" applyFont="1">
      <alignment horizontal="left" vertical="center"/>
    </xf>
    <xf borderId="82" fillId="26" fontId="27" numFmtId="0" xfId="0" applyAlignment="1" applyBorder="1" applyFont="1">
      <alignment vertical="center"/>
    </xf>
    <xf borderId="9" fillId="26" fontId="27" numFmtId="0" xfId="0" applyAlignment="1" applyBorder="1" applyFont="1">
      <alignment vertical="center"/>
    </xf>
    <xf borderId="9" fillId="26" fontId="27" numFmtId="0" xfId="0" applyBorder="1" applyFont="1"/>
    <xf borderId="9" fillId="26" fontId="1" numFmtId="0" xfId="0" applyAlignment="1" applyBorder="1" applyFont="1">
      <alignment vertical="center"/>
    </xf>
    <xf borderId="9" fillId="26" fontId="77" numFmtId="0" xfId="0" applyBorder="1" applyFont="1"/>
    <xf borderId="82" fillId="26" fontId="78" numFmtId="0" xfId="0" applyBorder="1" applyFont="1"/>
    <xf borderId="9" fillId="26" fontId="78" numFmtId="0" xfId="0" applyBorder="1" applyFont="1"/>
    <xf borderId="9" fillId="26" fontId="20" numFmtId="0" xfId="0" applyBorder="1" applyFont="1"/>
    <xf borderId="82" fillId="26" fontId="74" numFmtId="0" xfId="0" applyAlignment="1" applyBorder="1" applyFont="1">
      <alignment horizontal="center"/>
    </xf>
    <xf borderId="9" fillId="26" fontId="79" numFmtId="0" xfId="0" applyBorder="1" applyFont="1"/>
    <xf borderId="9" fillId="2" fontId="80" numFmtId="0" xfId="0" applyBorder="1" applyFont="1"/>
    <xf borderId="9" fillId="2" fontId="1" numFmtId="0" xfId="0" applyBorder="1" applyFont="1"/>
    <xf borderId="9" fillId="2" fontId="81" numFmtId="0" xfId="0" applyBorder="1" applyFont="1"/>
    <xf borderId="82" fillId="2" fontId="80" numFmtId="0" xfId="0" applyBorder="1" applyFont="1"/>
    <xf borderId="9" fillId="2" fontId="73" numFmtId="0" xfId="0" applyBorder="1" applyFont="1"/>
    <xf borderId="9" fillId="2" fontId="82" numFmtId="0" xfId="0" applyBorder="1" applyFont="1"/>
    <xf borderId="82" fillId="2" fontId="73" numFmtId="0" xfId="0" applyBorder="1" applyFont="1"/>
    <xf borderId="9" fillId="2" fontId="83" numFmtId="0" xfId="0" applyBorder="1" applyFont="1"/>
    <xf borderId="9" fillId="2" fontId="76" numFmtId="0" xfId="0" applyBorder="1" applyFont="1"/>
    <xf borderId="82" fillId="2" fontId="84" numFmtId="0" xfId="0" applyBorder="1" applyFont="1"/>
    <xf borderId="9" fillId="2" fontId="84" numFmtId="0" xfId="0" applyAlignment="1" applyBorder="1" applyFont="1">
      <alignment shrinkToFit="0" wrapText="1"/>
    </xf>
    <xf borderId="82" fillId="2" fontId="1" numFmtId="0" xfId="0" applyBorder="1" applyFont="1"/>
    <xf borderId="9" fillId="2" fontId="85" numFmtId="0" xfId="0" applyBorder="1" applyFont="1"/>
    <xf borderId="9" fillId="2" fontId="73" numFmtId="0" xfId="0" applyAlignment="1" applyBorder="1" applyFont="1">
      <alignment vertical="center"/>
    </xf>
    <xf borderId="83" fillId="2" fontId="2" numFmtId="0" xfId="0" applyBorder="1" applyFont="1"/>
    <xf borderId="9" fillId="2" fontId="84" numFmtId="0" xfId="0" applyBorder="1" applyFont="1"/>
    <xf borderId="82" fillId="2" fontId="2" numFmtId="0" xfId="0" applyBorder="1" applyFont="1"/>
    <xf borderId="9" fillId="2" fontId="86" numFmtId="0" xfId="0" applyBorder="1" applyFont="1"/>
    <xf borderId="9" fillId="2" fontId="87" numFmtId="0" xfId="0" applyAlignment="1" applyBorder="1" applyFont="1">
      <alignment horizontal="center"/>
    </xf>
    <xf borderId="9" fillId="2" fontId="84" numFmtId="0" xfId="0" applyAlignment="1" applyBorder="1" applyFont="1">
      <alignment vertical="top"/>
    </xf>
    <xf borderId="9" fillId="2" fontId="87" numFmtId="0" xfId="0" applyBorder="1" applyFont="1"/>
    <xf borderId="82" fillId="2" fontId="88" numFmtId="0" xfId="0" applyAlignment="1" applyBorder="1" applyFont="1">
      <alignment horizontal="center"/>
    </xf>
    <xf borderId="9" fillId="2" fontId="89" numFmtId="0" xfId="0" applyBorder="1" applyFont="1"/>
    <xf borderId="9" fillId="2" fontId="88" numFmtId="0" xfId="0" applyAlignment="1" applyBorder="1" applyFont="1">
      <alignment horizontal="center"/>
    </xf>
    <xf borderId="9" fillId="2" fontId="90" numFmtId="0" xfId="0" applyBorder="1" applyFont="1"/>
    <xf borderId="9" fillId="2" fontId="76" numFmtId="0" xfId="0" applyAlignment="1" applyBorder="1" applyFont="1">
      <alignment vertical="top"/>
    </xf>
    <xf borderId="9" fillId="2" fontId="91" numFmtId="0" xfId="0" applyBorder="1" applyFont="1"/>
    <xf borderId="9" fillId="2" fontId="2" numFmtId="0" xfId="0" applyAlignment="1" applyBorder="1" applyFont="1">
      <alignment vertical="top"/>
    </xf>
    <xf borderId="82" fillId="2" fontId="73" numFmtId="0" xfId="0" applyAlignment="1" applyBorder="1" applyFont="1">
      <alignment vertical="center"/>
    </xf>
    <xf borderId="9" fillId="2" fontId="92" numFmtId="0" xfId="0" applyBorder="1" applyFont="1"/>
    <xf borderId="9" fillId="11" fontId="93" numFmtId="0" xfId="0" applyBorder="1" applyFont="1"/>
    <xf borderId="9" fillId="11" fontId="94" numFmtId="0" xfId="0" applyBorder="1" applyFont="1"/>
    <xf borderId="9" fillId="11" fontId="73" numFmtId="0" xfId="0" applyBorder="1" applyFont="1"/>
    <xf borderId="82" fillId="11" fontId="93" numFmtId="0" xfId="0" applyBorder="1" applyFont="1"/>
    <xf borderId="9" fillId="11" fontId="95" numFmtId="0" xfId="0" applyBorder="1" applyFont="1"/>
    <xf borderId="82" fillId="11" fontId="73" numFmtId="0" xfId="0" applyBorder="1" applyFont="1"/>
    <xf borderId="9" fillId="11" fontId="96" numFmtId="0" xfId="0" applyAlignment="1" applyBorder="1" applyFont="1">
      <alignment horizontal="center"/>
    </xf>
    <xf borderId="9" fillId="11" fontId="87" numFmtId="0" xfId="0" applyBorder="1" applyFont="1"/>
    <xf borderId="9" fillId="11" fontId="84" numFmtId="0" xfId="0" applyBorder="1" applyFont="1"/>
    <xf borderId="82" fillId="11" fontId="84" numFmtId="0" xfId="0" applyBorder="1" applyFont="1"/>
    <xf borderId="9" fillId="11" fontId="76" numFmtId="0" xfId="0" applyBorder="1" applyFont="1"/>
    <xf borderId="82" fillId="11" fontId="94" numFmtId="0" xfId="0" applyBorder="1" applyFont="1"/>
    <xf borderId="82" fillId="11" fontId="73" numFmtId="0" xfId="0" applyAlignment="1" applyBorder="1" applyFont="1">
      <alignment horizontal="left" vertical="center"/>
    </xf>
    <xf borderId="9" fillId="11" fontId="97" numFmtId="0" xfId="0" applyBorder="1" applyFont="1"/>
    <xf borderId="82" fillId="11" fontId="2" numFmtId="0" xfId="0" applyBorder="1" applyFont="1"/>
    <xf borderId="0" fillId="0" fontId="84" numFmtId="0" xfId="0" applyFont="1"/>
    <xf borderId="0" fillId="0" fontId="84" numFmtId="0" xfId="0" applyAlignment="1" applyFont="1">
      <alignment shrinkToFit="0" wrapText="1"/>
    </xf>
    <xf borderId="9" fillId="11" fontId="90" numFmtId="0" xfId="0" applyBorder="1" applyFont="1"/>
    <xf borderId="9" fillId="27" fontId="90" numFmtId="0" xfId="0" applyBorder="1" applyFont="1"/>
    <xf borderId="9" fillId="27" fontId="90" numFmtId="0" xfId="0" applyAlignment="1" applyBorder="1" applyFont="1">
      <alignment shrinkToFit="0" wrapText="1"/>
    </xf>
    <xf borderId="82" fillId="11" fontId="90" numFmtId="0" xfId="0" applyBorder="1" applyFont="1"/>
    <xf borderId="9" fillId="11" fontId="89" numFmtId="0" xfId="0" applyBorder="1" applyFont="1"/>
    <xf borderId="9" fillId="11" fontId="89" numFmtId="0" xfId="0" applyAlignment="1" applyBorder="1" applyFont="1">
      <alignment horizontal="left" vertical="center"/>
    </xf>
    <xf borderId="9" fillId="11" fontId="88" numFmtId="0" xfId="0" applyAlignment="1" applyBorder="1" applyFont="1">
      <alignment horizontal="center"/>
    </xf>
    <xf borderId="82" fillId="11" fontId="88" numFmtId="0" xfId="0" applyAlignment="1" applyBorder="1" applyFont="1">
      <alignment horizontal="center"/>
    </xf>
    <xf borderId="0" fillId="0" fontId="2" numFmtId="0" xfId="0" applyAlignment="1" applyFont="1">
      <alignment vertical="top"/>
    </xf>
    <xf borderId="9" fillId="11" fontId="98" numFmtId="0" xfId="0" applyAlignment="1" applyBorder="1" applyFont="1">
      <alignment horizontal="center"/>
    </xf>
    <xf borderId="9" fillId="11" fontId="92" numFmtId="0" xfId="0" applyBorder="1" applyFont="1"/>
    <xf borderId="9" fillId="3" fontId="7" numFmtId="0" xfId="0" applyBorder="1" applyFont="1"/>
    <xf borderId="9" fillId="3" fontId="1" numFmtId="0" xfId="0" applyBorder="1" applyFont="1"/>
    <xf borderId="9" fillId="3" fontId="73" numFmtId="0" xfId="0" applyBorder="1" applyFont="1"/>
    <xf borderId="82" fillId="3" fontId="7" numFmtId="0" xfId="0" applyBorder="1" applyFont="1"/>
    <xf borderId="9" fillId="3" fontId="99" numFmtId="0" xfId="0" applyBorder="1" applyFont="1"/>
    <xf borderId="82" fillId="3" fontId="73" numFmtId="0" xfId="0" applyBorder="1" applyFont="1"/>
    <xf borderId="9" fillId="3" fontId="96" numFmtId="0" xfId="0" applyAlignment="1" applyBorder="1" applyFont="1">
      <alignment horizontal="center"/>
    </xf>
    <xf borderId="9" fillId="3" fontId="87" numFmtId="0" xfId="0" applyBorder="1" applyFont="1"/>
    <xf borderId="9" fillId="3" fontId="84" numFmtId="0" xfId="0" applyBorder="1" applyFont="1"/>
    <xf borderId="82" fillId="3" fontId="84" numFmtId="0" xfId="0" applyBorder="1" applyFont="1"/>
    <xf borderId="9" fillId="3" fontId="76" numFmtId="0" xfId="0" applyBorder="1" applyFont="1"/>
    <xf borderId="82" fillId="3" fontId="1" numFmtId="0" xfId="0" applyBorder="1" applyFont="1"/>
    <xf borderId="9" fillId="3" fontId="97" numFmtId="0" xfId="0" applyBorder="1" applyFont="1"/>
    <xf borderId="82" fillId="3" fontId="2" numFmtId="0" xfId="0" applyBorder="1" applyFont="1"/>
    <xf borderId="82" fillId="3" fontId="89" numFmtId="0" xfId="0" applyBorder="1" applyFont="1"/>
    <xf borderId="9" fillId="3" fontId="89" numFmtId="0" xfId="0" applyBorder="1" applyFont="1"/>
    <xf borderId="82" fillId="3" fontId="88" numFmtId="0" xfId="0" applyAlignment="1" applyBorder="1" applyFont="1">
      <alignment horizontal="center"/>
    </xf>
    <xf borderId="9" fillId="3" fontId="88" numFmtId="0" xfId="0" applyAlignment="1" applyBorder="1" applyFont="1">
      <alignment horizontal="center"/>
    </xf>
    <xf borderId="11" fillId="3" fontId="89" numFmtId="0" xfId="0" applyBorder="1" applyFont="1"/>
    <xf borderId="9" fillId="3" fontId="90" numFmtId="0" xfId="0" applyBorder="1" applyFont="1"/>
    <xf borderId="9" fillId="3" fontId="92" numFmtId="0" xfId="0" applyBorder="1" applyFont="1"/>
    <xf borderId="82" fillId="3" fontId="92" numFmtId="0" xfId="0" applyBorder="1" applyFont="1"/>
    <xf borderId="9" fillId="15" fontId="7" numFmtId="0" xfId="0" applyBorder="1" applyFont="1"/>
    <xf borderId="9" fillId="15" fontId="71" numFmtId="0" xfId="0" applyBorder="1" applyFont="1"/>
    <xf borderId="9" fillId="15" fontId="100" numFmtId="0" xfId="0" applyBorder="1" applyFont="1"/>
    <xf borderId="9" fillId="15" fontId="101" numFmtId="0" xfId="0" applyBorder="1" applyFont="1"/>
    <xf borderId="9" fillId="29" fontId="1" numFmtId="0" xfId="0" applyBorder="1" applyFill="1" applyFont="1"/>
    <xf borderId="9" fillId="29" fontId="7" numFmtId="0" xfId="0" applyBorder="1" applyFont="1"/>
    <xf borderId="9" fillId="29" fontId="2" numFmtId="0" xfId="0" applyBorder="1" applyFont="1"/>
    <xf borderId="9" fillId="29" fontId="102" numFmtId="0" xfId="0" applyBorder="1" applyFont="1"/>
    <xf borderId="9" fillId="29" fontId="71" numFmtId="0" xfId="0" applyBorder="1" applyFont="1"/>
    <xf borderId="9" fillId="29" fontId="103" numFmtId="0" xfId="0" applyBorder="1" applyFont="1"/>
  </cellXfs>
  <cellStyles count="1">
    <cellStyle xfId="0" name="Normal" builtinId="0"/>
  </cellStyles>
  <dxfs count="0"/>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comments5.xml.rels><?xml version="1.0" encoding="UTF-8" standalone="yes"?><Relationships xmlns="http://schemas.openxmlformats.org/package/2006/relationships"><Relationship Id="rId1" Type="http://customschemas.google.com/relationships/workbookmetadata" Target="commentsmeta4"/></Relationships>
</file>

<file path=xl/_rels/comments6.xml.rels><?xml version="1.0" encoding="UTF-8" standalone="yes"?><Relationships xmlns="http://schemas.openxmlformats.org/package/2006/relationships"><Relationship Id="rId1" Type="http://customschemas.google.com/relationships/workbookmetadata" Target="commentsmeta5"/></Relationships>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11" Type="http://schemas.openxmlformats.org/officeDocument/2006/relationships/worksheet" Target="worksheets/sheet8.xml"/><Relationship Id="rId10" Type="http://schemas.openxmlformats.org/officeDocument/2006/relationships/worksheet" Target="worksheets/sheet7.xml"/><Relationship Id="rId13" Type="http://schemas.openxmlformats.org/officeDocument/2006/relationships/externalLink" Target="externalLinks/externalLink1.xml"/><Relationship Id="rId12" Type="http://schemas.openxmlformats.org/officeDocument/2006/relationships/worksheet" Target="worksheets/sheet9.xml"/><Relationship Id="rId14"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 Id="rId2"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xdr:row>
      <xdr:rowOff>0</xdr:rowOff>
    </xdr:from>
    <xdr:ext cx="962025" cy="962025"/>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43815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oneCellAnchor>
    <xdr:from>
      <xdr:col>2</xdr:col>
      <xdr:colOff>0</xdr:colOff>
      <xdr:row>30</xdr:row>
      <xdr:rowOff>0</xdr:rowOff>
    </xdr:from>
    <xdr:ext cx="200025" cy="200025"/>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0</xdr:colOff>
      <xdr:row>37</xdr:row>
      <xdr:rowOff>0</xdr:rowOff>
    </xdr:from>
    <xdr:ext cx="200025" cy="200025"/>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oneCellAnchor>
    <xdr:from>
      <xdr:col>2</xdr:col>
      <xdr:colOff>0</xdr:colOff>
      <xdr:row>43</xdr:row>
      <xdr:rowOff>0</xdr:rowOff>
    </xdr:from>
    <xdr:ext cx="200025" cy="200025"/>
    <xdr:pic>
      <xdr:nvPicPr>
        <xdr:cNvPr id="0" name="image3.png"/>
        <xdr:cNvPicPr preferRelativeResize="0"/>
      </xdr:nvPicPr>
      <xdr:blipFill>
        <a:blip cstate="print" r:embed="rId2"/>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43815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43815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438150" cy="0"/>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533400" cy="9525"/>
    <xdr:pic>
      <xdr:nvPicPr>
        <xdr:cNvPr id="0" name="image2.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8.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9.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9124950" cy="10201275"/>
    <xdr:pic>
      <xdr:nvPicPr>
        <xdr:cNvPr id="0" name="image4.png" title="Image"/>
        <xdr:cNvPicPr preferRelativeResize="0"/>
      </xdr:nvPicPr>
      <xdr:blipFill>
        <a:blip cstate="print" r:embed="rId1"/>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Activit&#233;%20p&#233;dagogique%20en%20ART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ivité pédagogique en ARTS"/>
    </sheetNames>
    <sheetDataSet>
      <sheetData sheetId="0"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youtu.be/qzYBZ225NBY" TargetMode="External"/><Relationship Id="rId2" Type="http://schemas.openxmlformats.org/officeDocument/2006/relationships/hyperlink" Target="https://docs.google.com/spreadsheets/d/15-rfVAt7Gd0ChhGqzRa3DGIjvI7VYQltrjP-D--YvDI/edit?usp=sharing" TargetMode="External"/><Relationship Id="rId3" Type="http://schemas.openxmlformats.org/officeDocument/2006/relationships/hyperlink" Target="https://creativecommons.org/licenses/by-nc-sa/4.0/deed.fr" TargetMode="External"/><Relationship Id="rId4" Type="http://schemas.openxmlformats.org/officeDocument/2006/relationships/hyperlink" Target="mailto:brigitte-louise.lessard@recit.qc.ca" TargetMode="External"/><Relationship Id="rId5"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hyperlink" Target="https://youtu.be/SUqD93dRT1s?feature=shared" TargetMode="External"/><Relationship Id="rId3" Type="http://schemas.openxmlformats.org/officeDocument/2006/relationships/hyperlink" Target="https://www.stageiap.uqam.ca/wp-content/uploads/2014/06/formulation_intentions_pedagogiques.pdf" TargetMode="External"/><Relationship Id="rId4" Type="http://schemas.openxmlformats.org/officeDocument/2006/relationships/hyperlink" Target="https://view.genial.ly/60072888f410b90cd605dedf/interactive-content-triangulation-des-traces-dapprentissagerecit-arts" TargetMode="External"/><Relationship Id="rId9" Type="http://schemas.openxmlformats.org/officeDocument/2006/relationships/vmlDrawing" Target="../drawings/vmlDrawing1.vml"/><Relationship Id="rId5" Type="http://schemas.openxmlformats.org/officeDocument/2006/relationships/hyperlink" Target="https://view.genial.ly/60072888f410b90cd605dedf/interactive-content-triangulation-des-traces-dapprentissagerecit-arts" TargetMode="External"/><Relationship Id="rId6" Type="http://schemas.openxmlformats.org/officeDocument/2006/relationships/hyperlink" Target="https://view.genial.ly/60072888f410b90cd605dedf/interactive-content-triangulation-des-traces-dapprentissagerecit-arts" TargetMode="External"/><Relationship Id="rId7" Type="http://schemas.openxmlformats.org/officeDocument/2006/relationships/hyperlink" Target="https://creativecommons.org/licenses/by-nc-sa/4.0/deed.fr" TargetMode="External"/><Relationship Id="rId8"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s://youtu.be/SUqD93dRT1s?feature=shared" TargetMode="External"/><Relationship Id="rId3" Type="http://schemas.openxmlformats.org/officeDocument/2006/relationships/hyperlink" Target="https://www.stageiap.uqam.ca/wp-content/uploads/2014/06/formulation_intentions_pedagogiques.pdf" TargetMode="External"/><Relationship Id="rId4" Type="http://schemas.openxmlformats.org/officeDocument/2006/relationships/hyperlink" Target="https://view.genial.ly/60072888f410b90cd605dedf/interactive-content-triangulation-des-traces-dapprentissagerecit-arts" TargetMode="External"/><Relationship Id="rId9" Type="http://schemas.openxmlformats.org/officeDocument/2006/relationships/vmlDrawing" Target="../drawings/vmlDrawing2.vml"/><Relationship Id="rId5" Type="http://schemas.openxmlformats.org/officeDocument/2006/relationships/hyperlink" Target="https://view.genial.ly/60072888f410b90cd605dedf/interactive-content-triangulation-des-traces-dapprentissagerecit-arts" TargetMode="External"/><Relationship Id="rId6" Type="http://schemas.openxmlformats.org/officeDocument/2006/relationships/hyperlink" Target="https://view.genial.ly/60072888f410b90cd605dedf/interactive-content-triangulation-des-traces-dapprentissagerecit-arts" TargetMode="External"/><Relationship Id="rId7" Type="http://schemas.openxmlformats.org/officeDocument/2006/relationships/hyperlink" Target="https://creativecommons.org/licenses/by-nc-sa/4.0/deed.fr" TargetMode="External"/><Relationship Id="rId8"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s://youtu.be/SUqD93dRT1s?feature=shared" TargetMode="External"/><Relationship Id="rId3" Type="http://schemas.openxmlformats.org/officeDocument/2006/relationships/hyperlink" Target="https://www.stageiap.uqam.ca/wp-content/uploads/2014/06/formulation_intentions_pedagogiques.pdf" TargetMode="External"/><Relationship Id="rId4" Type="http://schemas.openxmlformats.org/officeDocument/2006/relationships/hyperlink" Target="https://wheelofnames.com/" TargetMode="External"/><Relationship Id="rId11" Type="http://schemas.openxmlformats.org/officeDocument/2006/relationships/drawing" Target="../drawings/drawing4.xml"/><Relationship Id="rId10" Type="http://schemas.openxmlformats.org/officeDocument/2006/relationships/hyperlink" Target="https://creativecommons.org/licenses/by-nc-sa/4.0/deed.fr" TargetMode="External"/><Relationship Id="rId12" Type="http://schemas.openxmlformats.org/officeDocument/2006/relationships/vmlDrawing" Target="../drawings/vmlDrawing3.vml"/><Relationship Id="rId9" Type="http://schemas.openxmlformats.org/officeDocument/2006/relationships/hyperlink" Target="https://view.genial.ly/60072888f410b90cd605dedf/interactive-content-triangulation-des-traces-dapprentissagerecit-arts" TargetMode="External"/><Relationship Id="rId5" Type="http://schemas.openxmlformats.org/officeDocument/2006/relationships/hyperlink" Target="https://view.genial.ly/60072888f410b90cd605dedf/interactive-content-triangulation-des-traces-dapprentissagerecit-arts" TargetMode="External"/><Relationship Id="rId6" Type="http://schemas.openxmlformats.org/officeDocument/2006/relationships/hyperlink" Target="https://view.genial.ly/60072888f410b90cd605dedf/interactive-content-triangulation-des-traces-dapprentissagerecit-arts" TargetMode="External"/><Relationship Id="rId7" Type="http://schemas.openxmlformats.org/officeDocument/2006/relationships/hyperlink" Target="https://docs.google.com/presentation/d/19QnCRBEJQqafiXD3a7iLeodMUCUK8OkWLUMpZ9Tp1CY/copy" TargetMode="External"/><Relationship Id="rId8" Type="http://schemas.openxmlformats.org/officeDocument/2006/relationships/hyperlink" Target="https://wheelofnames.com/" TargetMode="External"/></Relationships>
</file>

<file path=xl/worksheets/_rels/sheet5.xml.rels><?xml version="1.0" encoding="UTF-8" standalone="yes"?><Relationships xmlns="http://schemas.openxmlformats.org/package/2006/relationships"><Relationship Id="rId11" Type="http://schemas.openxmlformats.org/officeDocument/2006/relationships/hyperlink" Target="https://view.genial.ly/60072888f410b90cd605dedf/interactive-content-triangulation-des-traces-dapprentissagerecit-arts" TargetMode="External"/><Relationship Id="rId10" Type="http://schemas.openxmlformats.org/officeDocument/2006/relationships/hyperlink" Target="https://www.numeridanse.tv/videotheque-danse/one-flat-thing-reproduced-0?s" TargetMode="External"/><Relationship Id="rId13" Type="http://schemas.openxmlformats.org/officeDocument/2006/relationships/hyperlink" Target="https://creativecommons.org/licenses/by-nc-sa/4.0/deed.fr" TargetMode="External"/><Relationship Id="rId12" Type="http://schemas.openxmlformats.org/officeDocument/2006/relationships/hyperlink" Target="https://www.numeridanse.tv/accueil" TargetMode="External"/><Relationship Id="rId1" Type="http://schemas.openxmlformats.org/officeDocument/2006/relationships/comments" Target="../comments4.xml"/><Relationship Id="rId2" Type="http://schemas.openxmlformats.org/officeDocument/2006/relationships/hyperlink" Target="https://youtu.be/SUqD93dRT1s?feature=shared" TargetMode="External"/><Relationship Id="rId3" Type="http://schemas.openxmlformats.org/officeDocument/2006/relationships/hyperlink" Target="https://improvisation-technologies.zkm.de/intro/" TargetMode="External"/><Relationship Id="rId4" Type="http://schemas.openxmlformats.org/officeDocument/2006/relationships/hyperlink" Target="https://www.stageiap.uqam.ca/wp-content/uploads/2014/06/formulation_intentions_pedagogiques.pdf" TargetMode="External"/><Relationship Id="rId9" Type="http://schemas.openxmlformats.org/officeDocument/2006/relationships/hyperlink" Target="https://view.genial.ly/60072888f410b90cd605dedf/interactive-content-triangulation-des-traces-dapprentissagerecit-arts" TargetMode="External"/><Relationship Id="rId15" Type="http://schemas.openxmlformats.org/officeDocument/2006/relationships/vmlDrawing" Target="../drawings/vmlDrawing4.vml"/><Relationship Id="rId14" Type="http://schemas.openxmlformats.org/officeDocument/2006/relationships/drawing" Target="../drawings/drawing5.xml"/><Relationship Id="rId5" Type="http://schemas.openxmlformats.org/officeDocument/2006/relationships/hyperlink" Target="https://www.numeridanse.tv/videotheque-danse/one-flat-thing-reproduced-0?s" TargetMode="External"/><Relationship Id="rId6" Type="http://schemas.openxmlformats.org/officeDocument/2006/relationships/hyperlink" Target="https://view.genial.ly/60072888f410b90cd605dedf/interactive-content-triangulation-des-traces-dapprentissagerecit-arts" TargetMode="External"/><Relationship Id="rId7" Type="http://schemas.openxmlformats.org/officeDocument/2006/relationships/hyperlink" Target="https://csqc-my.sharepoint.com/:w:/g/personal/caroline_bergeron_recit_qc_ca/EcXpVdDWLmtGvZ4BgJCv53QBZP4z2dNfqcmzp0pQgClA7g?e=SAnir1" TargetMode="External"/><Relationship Id="rId8" Type="http://schemas.openxmlformats.org/officeDocument/2006/relationships/hyperlink" Target="https://improvisation-technologies.zkm.de/intro/" TargetMode="External"/></Relationships>
</file>

<file path=xl/worksheets/_rels/sheet6.xml.rels><?xml version="1.0" encoding="UTF-8" standalone="yes"?><Relationships xmlns="http://schemas.openxmlformats.org/package/2006/relationships"><Relationship Id="rId11" Type="http://schemas.openxmlformats.org/officeDocument/2006/relationships/hyperlink" Target="https://drive.google.com/file/d/1PfBSM3j8VqjlvHJ-1kHF41mZUhWSg3MK/view?usp=sharing" TargetMode="External"/><Relationship Id="rId10" Type="http://schemas.openxmlformats.org/officeDocument/2006/relationships/hyperlink" Target="https://www.recitarts.ca/fr/musique/competences/article/ostinato-d-harry-potter" TargetMode="External"/><Relationship Id="rId13" Type="http://schemas.openxmlformats.org/officeDocument/2006/relationships/hyperlink" Target="https://creativecommons.org/licenses/by-nc-sa/4.0/deed.fr" TargetMode="External"/><Relationship Id="rId12" Type="http://schemas.openxmlformats.org/officeDocument/2006/relationships/hyperlink" Target="https://view.genial.ly/60072888f410b90cd605dedf/interactive-content-triangulation-des-traces-dapprentissagerecit-arts" TargetMode="External"/><Relationship Id="rId1" Type="http://schemas.openxmlformats.org/officeDocument/2006/relationships/comments" Target="../comments5.xml"/><Relationship Id="rId2" Type="http://schemas.openxmlformats.org/officeDocument/2006/relationships/hyperlink" Target="https://youtu.be/SUqD93dRT1s?feature=shared" TargetMode="External"/><Relationship Id="rId3" Type="http://schemas.openxmlformats.org/officeDocument/2006/relationships/hyperlink" Target="https://www.stageiap.uqam.ca/wp-content/uploads/2014/06/formulation_intentions_pedagogiques.pdf" TargetMode="External"/><Relationship Id="rId4" Type="http://schemas.openxmlformats.org/officeDocument/2006/relationships/hyperlink" Target="https://www.rhythmrandomizer.com/" TargetMode="External"/><Relationship Id="rId9" Type="http://schemas.openxmlformats.org/officeDocument/2006/relationships/hyperlink" Target="https://www.recitarts.ca/IMG/pdf/4/3/9/ostinatohpenseignant_bon.pdf" TargetMode="External"/><Relationship Id="rId15" Type="http://schemas.openxmlformats.org/officeDocument/2006/relationships/vmlDrawing" Target="../drawings/vmlDrawing5.vml"/><Relationship Id="rId14" Type="http://schemas.openxmlformats.org/officeDocument/2006/relationships/drawing" Target="../drawings/drawing6.xml"/><Relationship Id="rId5" Type="http://schemas.openxmlformats.org/officeDocument/2006/relationships/hyperlink" Target="https://wordwall.net/fr/resource/68339361" TargetMode="External"/><Relationship Id="rId6" Type="http://schemas.openxmlformats.org/officeDocument/2006/relationships/hyperlink" Target="https://view.genial.ly/60072888f410b90cd605dedf/interactive-content-triangulation-des-traces-dapprentissagerecit-arts" TargetMode="External"/><Relationship Id="rId7" Type="http://schemas.openxmlformats.org/officeDocument/2006/relationships/hyperlink" Target="https://youtu.be/7MEd66bo-Ng?feature=shared" TargetMode="External"/><Relationship Id="rId8" Type="http://schemas.openxmlformats.org/officeDocument/2006/relationships/hyperlink" Target="https://www.youtube.com/watch?v=afFb2uEKjgs" TargetMode="External"/></Relationships>
</file>

<file path=xl/worksheets/_rels/sheet7.xml.rels><?xml version="1.0" encoding="UTF-8" standalone="yes"?><Relationships xmlns="http://schemas.openxmlformats.org/package/2006/relationships"><Relationship Id="rId40" Type="http://schemas.openxmlformats.org/officeDocument/2006/relationships/hyperlink" Target="https://cdn-contenu.quebec.ca/cdn-contenu/education/pfeq/cadres-evaluation/primaire/francais/PFEQ-cadre-evaluation-musique-primaire.pdf" TargetMode="External"/><Relationship Id="rId42" Type="http://schemas.openxmlformats.org/officeDocument/2006/relationships/hyperlink" Target="https://cdn-contenu.quebec.ca/cdn-contenu/education/pfeq/secondaire/progressions-apprentissages/PFEQ-progression-apprentissages-musique-secondaire.pdf" TargetMode="External"/><Relationship Id="rId41" Type="http://schemas.openxmlformats.org/officeDocument/2006/relationships/hyperlink" Target="https://cdn-contenu.quebec.ca/cdn-contenu/education/pfeq/secondaire/programmes/PFEQ-musique-premier-cycle-secondaire.pdf" TargetMode="External"/><Relationship Id="rId44" Type="http://schemas.openxmlformats.org/officeDocument/2006/relationships/hyperlink" Target="https://cdn-contenu.quebec.ca/cdn-contenu/education/pfeq/secondaire/programmes/PFEQ-musique-deuxieme-cycle-secondaire.pdf" TargetMode="External"/><Relationship Id="rId43" Type="http://schemas.openxmlformats.org/officeDocument/2006/relationships/hyperlink" Target="https://cdn-contenu.quebec.ca/cdn-contenu/education/pfeq/cadres-evaluation/secondaire/francais/PFEQ-cadre-evaluation-musique-secondaire.pdf" TargetMode="External"/><Relationship Id="rId46" Type="http://schemas.openxmlformats.org/officeDocument/2006/relationships/hyperlink" Target="https://view.genial.ly/62b4627c292dba0017f5fa92/interactive-image-cadre-de-reference-de-la-competence-numerique-recit-arts" TargetMode="External"/><Relationship Id="rId45" Type="http://schemas.openxmlformats.org/officeDocument/2006/relationships/hyperlink" Target="https://drive.google.com/file/d/1Q2ERbkZ1emsxavMQedjo3LE55WZRVLDE/view?usp=sharing" TargetMode="External"/><Relationship Id="rId1" Type="http://schemas.openxmlformats.org/officeDocument/2006/relationships/hyperlink" Target="https://cdn-contenu.quebec.ca/cdn-contenu/education/pfeq/primaire/PFEQ-domaines-generaux-formation-primaire.pdf" TargetMode="External"/><Relationship Id="rId2" Type="http://schemas.openxmlformats.org/officeDocument/2006/relationships/hyperlink" Target="https://cdn-contenu.quebec.ca/cdn-contenu/education/pfeq/secondaire/PFEQ-domaines-generaux-formation-premier-cycle-secondaire.pdf" TargetMode="External"/><Relationship Id="rId3" Type="http://schemas.openxmlformats.org/officeDocument/2006/relationships/hyperlink" Target="https://cdn-contenu.quebec.ca/cdn-contenu/education/pfeq/secondaire/PFEQ-domaines-generaux-formation-deuxieme-cycle-secondaire.pdf" TargetMode="External"/><Relationship Id="rId4" Type="http://schemas.openxmlformats.org/officeDocument/2006/relationships/hyperlink" Target="https://cdn-contenu.quebec.ca/cdn-contenu/education/pfeq/primaire/PFEQ-competences-transversales-primaire.pdf" TargetMode="External"/><Relationship Id="rId9" Type="http://schemas.openxmlformats.org/officeDocument/2006/relationships/hyperlink" Target="https://cdn-contenu.quebec.ca/cdn-contenu/education/pfeq/primaire/programmes/PFEQ-art-dramatique-primaire.pdf" TargetMode="External"/><Relationship Id="rId48" Type="http://schemas.openxmlformats.org/officeDocument/2006/relationships/hyperlink" Target="https://competencenumerique.ca/" TargetMode="External"/><Relationship Id="rId47" Type="http://schemas.openxmlformats.org/officeDocument/2006/relationships/hyperlink" Target="https://youtu.be/c_xq0Py-zHM" TargetMode="External"/><Relationship Id="rId49" Type="http://schemas.openxmlformats.org/officeDocument/2006/relationships/hyperlink" Target="https://youtu.be/c_xq0Py-zHM" TargetMode="External"/><Relationship Id="rId5" Type="http://schemas.openxmlformats.org/officeDocument/2006/relationships/hyperlink" Target="https://cdn-contenu.quebec.ca/cdn-contenu/education/pfeq/secondaire/PFEQ-competences-transversales-premier-cycle-secondaire.pdf" TargetMode="External"/><Relationship Id="rId6" Type="http://schemas.openxmlformats.org/officeDocument/2006/relationships/hyperlink" Target="https://www.education.gouv.qc.ca/fileadmin/site_web/documents/PFEQ/chapitre003v2.pdf" TargetMode="External"/><Relationship Id="rId7" Type="http://schemas.openxmlformats.org/officeDocument/2006/relationships/hyperlink" Target="https://www.quebec.ca/education/prescolaire-primaire-et-secondaire/programme-formation-ecole-quebecoise/primaire/art-dramatique" TargetMode="External"/><Relationship Id="rId8" Type="http://schemas.openxmlformats.org/officeDocument/2006/relationships/hyperlink" Target="https://www.quebec.ca/education/prescolaire-primaire-et-secondaire/programme-formation-ecole-quebecoise/secondaire/art-dramatique" TargetMode="External"/><Relationship Id="rId73" Type="http://schemas.openxmlformats.org/officeDocument/2006/relationships/hyperlink" Target="https://www.education.gouv.qc.ca/fileadmin/site_web/documents/ministere/continuum-cadre-reference-num.pdf" TargetMode="External"/><Relationship Id="rId72" Type="http://schemas.openxmlformats.org/officeDocument/2006/relationships/hyperlink" Target="https://www.education.gouv.qc.ca/fileadmin/site_web/documents/ministere/guide-cadre-reference-num.pdf" TargetMode="External"/><Relationship Id="rId31" Type="http://schemas.openxmlformats.org/officeDocument/2006/relationships/hyperlink" Target="https://cdn-contenu.quebec.ca/cdn-contenu/education/pfeq/cadres-evaluation/primaire/francais/PFEQ-cadre-evaluation-danse-primaire.pdf" TargetMode="External"/><Relationship Id="rId30" Type="http://schemas.openxmlformats.org/officeDocument/2006/relationships/hyperlink" Target="https://cdn-contenu.quebec.ca/cdn-contenu/education/pfeq/primaire/progressions-apprentissages/PFEQ-progression-apprentissages-danse-primaire.pdf" TargetMode="External"/><Relationship Id="rId74" Type="http://schemas.openxmlformats.org/officeDocument/2006/relationships/drawing" Target="../drawings/drawing7.xml"/><Relationship Id="rId33" Type="http://schemas.openxmlformats.org/officeDocument/2006/relationships/hyperlink" Target="https://cdn-contenu.quebec.ca/cdn-contenu/education/pfeq/secondaire/progressions-apprentissages/PFEQ-progression-apprentissages-danse-secondaire.pdf" TargetMode="External"/><Relationship Id="rId32" Type="http://schemas.openxmlformats.org/officeDocument/2006/relationships/hyperlink" Target="https://cdn-contenu.quebec.ca/cdn-contenu/education/pfeq/secondaire/programmes/PFEQ-danse-premier-cycle-secondaire.pdf" TargetMode="External"/><Relationship Id="rId35" Type="http://schemas.openxmlformats.org/officeDocument/2006/relationships/hyperlink" Target="https://cdn-contenu.quebec.ca/cdn-contenu/education/pfeq/secondaire/programmes/PFEQ-danse-deuxieme-cycle-secondaire.pdf" TargetMode="External"/><Relationship Id="rId34" Type="http://schemas.openxmlformats.org/officeDocument/2006/relationships/hyperlink" Target="https://cdn-contenu.quebec.ca/cdn-contenu/education/pfeq/cadres-evaluation/secondaire/francais/PFEQ-cadre-evaluation-danse-secondaire.pdf" TargetMode="External"/><Relationship Id="rId71" Type="http://schemas.openxmlformats.org/officeDocument/2006/relationships/hyperlink" Target="https://youtu.be/Lrc4vxG1cCE" TargetMode="External"/><Relationship Id="rId70" Type="http://schemas.openxmlformats.org/officeDocument/2006/relationships/hyperlink" Target="https://drive.google.com/file/d/1f6JhFuT-oeL80Fas9IkX8900MCEMPfZs/view?usp=drive_link" TargetMode="External"/><Relationship Id="rId37" Type="http://schemas.openxmlformats.org/officeDocument/2006/relationships/hyperlink" Target="https://www.quebec.ca/education/prescolaire-primaire-et-secondaire/programme-formation-ecole-quebecoise/secondaire/musique" TargetMode="External"/><Relationship Id="rId36" Type="http://schemas.openxmlformats.org/officeDocument/2006/relationships/hyperlink" Target="https://www.quebec.ca/education/prescolaire-primaire-et-secondaire/programme-formation-ecole-quebecoise/primaire/musique" TargetMode="External"/><Relationship Id="rId39" Type="http://schemas.openxmlformats.org/officeDocument/2006/relationships/hyperlink" Target="https://cdn-contenu.quebec.ca/cdn-contenu/education/pfeq/primaire/progressions-apprentissages/PFEQ-progression-apprentissages-musique-primaire.pdf" TargetMode="External"/><Relationship Id="rId38" Type="http://schemas.openxmlformats.org/officeDocument/2006/relationships/hyperlink" Target="https://cdn-contenu.quebec.ca/cdn-contenu/education/pfeq/primaire/programmes/PFEQ-musique-primaire.pdf" TargetMode="External"/><Relationship Id="rId62" Type="http://schemas.openxmlformats.org/officeDocument/2006/relationships/hyperlink" Target="https://youtu.be/IK07yW6juSY" TargetMode="External"/><Relationship Id="rId61" Type="http://schemas.openxmlformats.org/officeDocument/2006/relationships/hyperlink" Target="https://drive.google.com/file/d/1P9tj8h3s6-_p3xoVzSS1gOY2faIK6m-Q/view?usp=drive_link" TargetMode="External"/><Relationship Id="rId20" Type="http://schemas.openxmlformats.org/officeDocument/2006/relationships/hyperlink" Target="https://cdn-contenu.quebec.ca/cdn-contenu/education/pfeq/cadres-evaluation/primaire/francais/PFEQ-cadre-evaluatioon-arts-plastiques-primaire.pdf" TargetMode="External"/><Relationship Id="rId64" Type="http://schemas.openxmlformats.org/officeDocument/2006/relationships/hyperlink" Target="https://youtu.be/dJK8rn9w3IE" TargetMode="External"/><Relationship Id="rId63" Type="http://schemas.openxmlformats.org/officeDocument/2006/relationships/hyperlink" Target="https://drive.google.com/file/d/1KniLrvxsIzaY9ZZizX1TdCPBstK0I7yh/view?usp=drive_link" TargetMode="External"/><Relationship Id="rId22" Type="http://schemas.openxmlformats.org/officeDocument/2006/relationships/hyperlink" Target="https://cdn-contenu.quebec.ca/cdn-contenu/education/pfeq/secondaire/progressions-apprentissages/PFEQ-progression-apprentissages-arts-plastique-secondaire.pdf" TargetMode="External"/><Relationship Id="rId66" Type="http://schemas.openxmlformats.org/officeDocument/2006/relationships/hyperlink" Target="https://youtu.be/co-Z7dfr8uY" TargetMode="External"/><Relationship Id="rId21" Type="http://schemas.openxmlformats.org/officeDocument/2006/relationships/hyperlink" Target="https://cdn-contenu.quebec.ca/cdn-contenu/education/pfeq/secondaire/programmes/PFEQ-arts-plastiques-premier-cycle-secondaire.pdf" TargetMode="External"/><Relationship Id="rId65" Type="http://schemas.openxmlformats.org/officeDocument/2006/relationships/hyperlink" Target="https://drive.google.com/file/d/1zHx1023H4bOj3_XGMb9OfVOzZVEpnMhZ/view?usp=drive_link" TargetMode="External"/><Relationship Id="rId24" Type="http://schemas.openxmlformats.org/officeDocument/2006/relationships/hyperlink" Target="https://cdn-contenu.quebec.ca/cdn-contenu/education/pfeq/secondaire/programmes/PFEQ-arts-plastiques-deuxieme-cycle-secondaire.pdf" TargetMode="External"/><Relationship Id="rId68" Type="http://schemas.openxmlformats.org/officeDocument/2006/relationships/hyperlink" Target="https://youtu.be/VsgYQbuMhiU" TargetMode="External"/><Relationship Id="rId23" Type="http://schemas.openxmlformats.org/officeDocument/2006/relationships/hyperlink" Target="https://cdn-contenu.quebec.ca/cdn-contenu/education/pfeq/cadres-evaluation/secondaire/francais/PFEQ-cadre-evaluation-arts-plastiques-secondaire.pdf" TargetMode="External"/><Relationship Id="rId67" Type="http://schemas.openxmlformats.org/officeDocument/2006/relationships/hyperlink" Target="https://drive.google.com/file/d/1tMm9eFXWZ-tWmjpPivtlXTBoh-gTD6j4/view?usp=drive_link" TargetMode="External"/><Relationship Id="rId60" Type="http://schemas.openxmlformats.org/officeDocument/2006/relationships/hyperlink" Target="https://youtu.be/BRjEpb-eQd4" TargetMode="External"/><Relationship Id="rId26" Type="http://schemas.openxmlformats.org/officeDocument/2006/relationships/hyperlink" Target="https://www.canva.com/design/DAF5-qMBL2c/gMDIOnLhol-3UGWVHD04PQ/view?utm_content=DAF5-qMBL2c&amp;utm_campaign=designshare&amp;utm_medium=link&amp;utm_source=publishsharelink&amp;mode=preview" TargetMode="External"/><Relationship Id="rId25" Type="http://schemas.openxmlformats.org/officeDocument/2006/relationships/hyperlink" Target="https://www.canva.com/design/DAF5-qMBL2c/gMDIOnLhol-3UGWVHD04PQ/view?utm_content=DAF5-qMBL2c&amp;utm_campaign=designshare&amp;utm_medium=link&amp;utm_source=publishsharelink&amp;mode=preview" TargetMode="External"/><Relationship Id="rId69" Type="http://schemas.openxmlformats.org/officeDocument/2006/relationships/hyperlink" Target="https://drive.google.com/file/d/1SF0aOp3Q25YiG06QHjQPNu8NAU68fii1/view?usp=drive_link" TargetMode="External"/><Relationship Id="rId28" Type="http://schemas.openxmlformats.org/officeDocument/2006/relationships/hyperlink" Target="https://www.quebec.ca/education/prescolaire-primaire-et-secondaire/programme-formation-ecole-quebecoise/secondaire/danse" TargetMode="External"/><Relationship Id="rId27" Type="http://schemas.openxmlformats.org/officeDocument/2006/relationships/hyperlink" Target="https://www.quebec.ca/education/prescolaire-primaire-et-secondaire/programme-formation-ecole-quebecoise/primaire/danse" TargetMode="External"/><Relationship Id="rId29" Type="http://schemas.openxmlformats.org/officeDocument/2006/relationships/hyperlink" Target="https://cdn-contenu.quebec.ca/cdn-contenu/education/pfeq/primaire/programmes/PFEQ-danse-primaire.pdf" TargetMode="External"/><Relationship Id="rId51" Type="http://schemas.openxmlformats.org/officeDocument/2006/relationships/hyperlink" Target="https://youtu.be/QzPEqXvwbBM" TargetMode="External"/><Relationship Id="rId50" Type="http://schemas.openxmlformats.org/officeDocument/2006/relationships/hyperlink" Target="https://drive.google.com/file/d/19hysB6kTBnGSYK5anreb1bc92OGsFiHh/view?usp=drive_link" TargetMode="External"/><Relationship Id="rId53" Type="http://schemas.openxmlformats.org/officeDocument/2006/relationships/hyperlink" Target="https://youtu.be/bcuOXzTIsVg" TargetMode="External"/><Relationship Id="rId52" Type="http://schemas.openxmlformats.org/officeDocument/2006/relationships/hyperlink" Target="https://drive.google.com/file/d/1ZaOy9SLdyrftisl2AD6itPsoS6iOTLHB/view?usp=drive_link" TargetMode="External"/><Relationship Id="rId11" Type="http://schemas.openxmlformats.org/officeDocument/2006/relationships/hyperlink" Target="https://cdn-contenu.quebec.ca/cdn-contenu/education/pfeq/cadres-evaluation/primaire/francais/PFEQ-cadre-evaluation-art-dramatique-primaire.pdf" TargetMode="External"/><Relationship Id="rId55" Type="http://schemas.openxmlformats.org/officeDocument/2006/relationships/hyperlink" Target="https://drive.google.com/file/d/1sLZYjtUDjP71v3ymvgnglztBkXivsTAt/view?usp=drive_link" TargetMode="External"/><Relationship Id="rId10" Type="http://schemas.openxmlformats.org/officeDocument/2006/relationships/hyperlink" Target="https://cdn-contenu.quebec.ca/cdn-contenu/education/pfeq/primaire/progressions-apprentissages/PFEQ-progression-apprentissages-art-dramatique-primaire.pdf" TargetMode="External"/><Relationship Id="rId54" Type="http://schemas.openxmlformats.org/officeDocument/2006/relationships/hyperlink" Target="https://drive.google.com/file/d/1NTG7rzzcPaosp7xkEoXWXk924hyrVZVs/view?usp=drive_link" TargetMode="External"/><Relationship Id="rId13" Type="http://schemas.openxmlformats.org/officeDocument/2006/relationships/hyperlink" Target="https://cdn-contenu.quebec.ca/cdn-contenu/education/pfeq/secondaire/progressions-apprentissages/PFEQ-progression-apprentissages-art-dramatique-secondaire.pdf" TargetMode="External"/><Relationship Id="rId57" Type="http://schemas.openxmlformats.org/officeDocument/2006/relationships/hyperlink" Target="https://drive.google.com/file/d/1GfkZjDj23felN0s1y6gvUxSJtpooWC3k/view?usp=drive_link" TargetMode="External"/><Relationship Id="rId12" Type="http://schemas.openxmlformats.org/officeDocument/2006/relationships/hyperlink" Target="https://cdn-contenu.quebec.ca/cdn-contenu/education/pfeq/secondaire/programmes/PFEQ-art-dramatique-premier-cycle-secondaire.pdf" TargetMode="External"/><Relationship Id="rId56" Type="http://schemas.openxmlformats.org/officeDocument/2006/relationships/hyperlink" Target="https://youtu.be/RXL3OqDULqs" TargetMode="External"/><Relationship Id="rId15" Type="http://schemas.openxmlformats.org/officeDocument/2006/relationships/hyperlink" Target="https://cdn-contenu.quebec.ca/cdn-contenu/education/pfeq/secondaire/programmes/PFEQ-art-dramatique-deuxieme-cycle-secondaire.pdf" TargetMode="External"/><Relationship Id="rId59" Type="http://schemas.openxmlformats.org/officeDocument/2006/relationships/hyperlink" Target="https://drive.google.com/file/d/1NlTX7xA9pwy0eYM5TvtWQ7iASb8UDD_k/view?usp=drive_link" TargetMode="External"/><Relationship Id="rId14" Type="http://schemas.openxmlformats.org/officeDocument/2006/relationships/hyperlink" Target="https://cdn-contenu.quebec.ca/cdn-contenu/education/pfeq/cadres-evaluation/secondaire/francais/PFEQ-cadre-evaluation-art-dramatique-secondaire.pdf" TargetMode="External"/><Relationship Id="rId58" Type="http://schemas.openxmlformats.org/officeDocument/2006/relationships/hyperlink" Target="https://youtu.be/QqbHcVHrQx8" TargetMode="External"/><Relationship Id="rId17" Type="http://schemas.openxmlformats.org/officeDocument/2006/relationships/hyperlink" Target="https://www.quebec.ca/education/prescolaire-primaire-et-secondaire/programme-formation-ecole-quebecoise/secondaire/arts-plastiques" TargetMode="External"/><Relationship Id="rId16" Type="http://schemas.openxmlformats.org/officeDocument/2006/relationships/hyperlink" Target="https://www.quebec.ca/education/prescolaire-primaire-et-secondaire/programme-formation-ecole-quebecoise/primaire/arts-plastiques" TargetMode="External"/><Relationship Id="rId19" Type="http://schemas.openxmlformats.org/officeDocument/2006/relationships/hyperlink" Target="https://cdn-contenu.quebec.ca/cdn-contenu/education/pfeq/primaire/progressions-apprentissages/PFEQ-progression-apprentissages-arts-plastiques-primaire.pdf" TargetMode="External"/><Relationship Id="rId18" Type="http://schemas.openxmlformats.org/officeDocument/2006/relationships/hyperlink" Target="https://cdn-contenu.quebec.ca/cdn-contenu/education/pfeq/primaire/programmes/PFEQ-arts-plastiques-primaire.pdf" TargetMode="External"/></Relationships>
</file>

<file path=xl/worksheets/_rels/sheet8.xml.rels><?xml version="1.0" encoding="UTF-8" standalone="yes"?><Relationships xmlns="http://schemas.openxmlformats.org/package/2006/relationships"><Relationship Id="rId1" Type="http://schemas.openxmlformats.org/officeDocument/2006/relationships/comments" Target="../comments6.xml"/><Relationship Id="rId2" Type="http://schemas.openxmlformats.org/officeDocument/2006/relationships/drawing" Target="../drawings/drawing8.xml"/><Relationship Id="rId3"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2.63" defaultRowHeight="15.0"/>
  <cols>
    <col customWidth="1" min="1" max="6" width="12.63"/>
  </cols>
  <sheetData>
    <row r="1" ht="51.75" customHeight="1">
      <c r="A1" s="1" t="s">
        <v>0</v>
      </c>
    </row>
    <row r="2" ht="99.75" customHeight="1">
      <c r="A2" s="2"/>
      <c r="B2" s="3" t="s">
        <v>1</v>
      </c>
    </row>
    <row r="3" ht="34.5" customHeight="1">
      <c r="B3" s="4" t="s">
        <v>2</v>
      </c>
    </row>
    <row r="4" ht="15.75" customHeight="1">
      <c r="B4" s="5" t="s">
        <v>3</v>
      </c>
    </row>
    <row r="5" ht="15.75" customHeight="1">
      <c r="B5" s="5" t="s">
        <v>4</v>
      </c>
    </row>
    <row r="6" ht="15.75" customHeight="1">
      <c r="B6" s="6"/>
    </row>
    <row r="7" ht="15.75" customHeight="1"/>
    <row r="8" ht="15.75" customHeight="1">
      <c r="B8" s="6" t="s">
        <v>5</v>
      </c>
    </row>
    <row r="9" ht="15.75" customHeight="1"/>
    <row r="10" ht="15.75" customHeight="1">
      <c r="B10" s="7" t="s">
        <v>6</v>
      </c>
    </row>
    <row r="11" ht="15.75" customHeight="1"/>
    <row r="12" ht="15.75" customHeight="1">
      <c r="G12" s="8" t="s">
        <v>7</v>
      </c>
    </row>
    <row r="13" ht="15.75" customHeight="1">
      <c r="F13" s="9" t="s">
        <v>8</v>
      </c>
      <c r="G13" s="10" t="str">
        <f>IMAGE("https://mirrors.creativecommons.org/presskit/buttons/88x31/png/by-nc.png")</f>
        <v>#REF!</v>
      </c>
    </row>
    <row r="14" ht="15.75" customHeight="1">
      <c r="G14" s="11" t="s">
        <v>9</v>
      </c>
    </row>
    <row r="15" ht="15.75" customHeight="1"/>
    <row r="16" ht="15.75" customHeight="1"/>
    <row r="17" ht="15.75" customHeight="1"/>
    <row r="18" ht="15.75" customHeight="1"/>
    <row r="19" ht="15.75" customHeight="1"/>
    <row r="20" ht="15.75" customHeight="1"/>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c r="E34" s="12"/>
    </row>
    <row r="35" ht="15.75" customHeight="1"/>
    <row r="36" ht="15.75" customHeight="1">
      <c r="E36" s="13"/>
    </row>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3">
    <mergeCell ref="A1:G1"/>
    <mergeCell ref="B2:G2"/>
    <mergeCell ref="B3:G3"/>
  </mergeCells>
  <hyperlinks>
    <hyperlink r:id="rId1" ref="B8"/>
    <hyperlink r:id="rId2" ref="B10"/>
    <hyperlink r:id="rId3" ref="F13"/>
    <hyperlink r:id="rId4" ref="G14"/>
  </hyperlinks>
  <printOptions gridLines="1" horizontalCentered="1"/>
  <pageMargins bottom="0.75" footer="0.0" header="0.0" left="0.7" right="0.7" top="0.75"/>
  <pageSetup fitToHeight="0" cellComments="atEnd" orientation="landscape" pageOrder="overThenDown"/>
  <drawing r:id="rId5"/>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E69138"/>
    <outlinePr summaryBelow="0" summaryRight="0"/>
    <pageSetUpPr/>
  </sheetPr>
  <sheetViews>
    <sheetView workbookViewId="0"/>
  </sheetViews>
  <sheetFormatPr customHeight="1" defaultColWidth="12.63" defaultRowHeight="15.0"/>
  <cols>
    <col customWidth="1" min="1" max="1" width="5.63"/>
    <col customWidth="1" min="2" max="2" width="17.88"/>
    <col customWidth="1" min="3" max="3" width="25.88"/>
    <col customWidth="1" min="4" max="4" width="16.88"/>
    <col customWidth="1" min="5" max="5" width="22.38"/>
    <col customWidth="1" min="6" max="6" width="16.88"/>
    <col customWidth="1" min="7" max="7" width="18.13"/>
  </cols>
  <sheetData>
    <row r="1" ht="18.0" customHeight="1">
      <c r="A1" s="1" t="s">
        <v>0</v>
      </c>
    </row>
    <row r="2" ht="15.75" customHeight="1">
      <c r="A2" s="14" t="s">
        <v>10</v>
      </c>
      <c r="B2" s="15" t="s">
        <v>11</v>
      </c>
      <c r="C2" s="16"/>
      <c r="D2" s="16"/>
      <c r="E2" s="17"/>
      <c r="F2" s="18" t="s">
        <v>12</v>
      </c>
      <c r="G2" s="19"/>
    </row>
    <row r="3" ht="15.75" customHeight="1">
      <c r="A3" s="20" t="s">
        <v>13</v>
      </c>
      <c r="B3" s="21"/>
      <c r="C3" s="22"/>
      <c r="D3" s="23" t="s">
        <v>14</v>
      </c>
      <c r="E3" s="22"/>
      <c r="F3" s="23" t="s">
        <v>15</v>
      </c>
      <c r="G3" s="24"/>
    </row>
    <row r="4" ht="15.75" customHeight="1">
      <c r="A4" s="20" t="s">
        <v>16</v>
      </c>
      <c r="B4" s="21"/>
      <c r="C4" s="25"/>
      <c r="D4" s="21"/>
      <c r="E4" s="23"/>
      <c r="F4" s="23" t="s">
        <v>17</v>
      </c>
      <c r="G4" s="26"/>
    </row>
    <row r="5" ht="15.75" customHeight="1">
      <c r="A5" s="27" t="s">
        <v>18</v>
      </c>
      <c r="B5" s="28"/>
      <c r="C5" s="29"/>
      <c r="D5" s="17"/>
      <c r="E5" s="30" t="s">
        <v>19</v>
      </c>
      <c r="F5" s="31"/>
      <c r="G5" s="32"/>
    </row>
    <row r="6" ht="15.75" customHeight="1">
      <c r="A6" s="33"/>
      <c r="B6" s="34"/>
      <c r="C6" s="35"/>
      <c r="D6" s="36"/>
      <c r="E6" s="37"/>
      <c r="F6" s="38"/>
      <c r="G6" s="39"/>
    </row>
    <row r="7" ht="15.75" customHeight="1">
      <c r="A7" s="40" t="s">
        <v>20</v>
      </c>
      <c r="B7" s="41"/>
      <c r="C7" s="42"/>
      <c r="D7" s="21"/>
      <c r="E7" s="42"/>
      <c r="F7" s="43"/>
      <c r="G7" s="44"/>
    </row>
    <row r="8" ht="15.75" customHeight="1">
      <c r="A8" s="33"/>
      <c r="B8" s="34"/>
      <c r="C8" s="45"/>
      <c r="D8" s="36"/>
      <c r="E8" s="46"/>
      <c r="F8" s="47"/>
      <c r="G8" s="48"/>
    </row>
    <row r="9" ht="15.75" customHeight="1">
      <c r="A9" s="49" t="s">
        <v>21</v>
      </c>
      <c r="B9" s="41"/>
      <c r="C9" s="50"/>
      <c r="D9" s="43"/>
      <c r="E9" s="43"/>
      <c r="F9" s="21"/>
      <c r="G9" s="51"/>
    </row>
    <row r="10" ht="15.75" customHeight="1">
      <c r="A10" s="52"/>
      <c r="B10" s="53"/>
      <c r="C10" s="54"/>
      <c r="D10" s="21"/>
      <c r="E10" s="54"/>
      <c r="F10" s="43"/>
      <c r="G10" s="44"/>
    </row>
    <row r="11" ht="15.75" customHeight="1">
      <c r="A11" s="52"/>
      <c r="B11" s="53"/>
      <c r="C11" s="55"/>
      <c r="D11" s="43"/>
      <c r="E11" s="43"/>
      <c r="F11" s="21"/>
      <c r="G11" s="56"/>
    </row>
    <row r="12" ht="15.75" customHeight="1">
      <c r="A12" s="52"/>
      <c r="B12" s="53"/>
      <c r="C12" s="57"/>
      <c r="D12" s="21"/>
      <c r="E12" s="57"/>
      <c r="F12" s="43"/>
      <c r="G12" s="44"/>
    </row>
    <row r="13" ht="15.75" customHeight="1">
      <c r="A13" s="52"/>
      <c r="B13" s="53"/>
      <c r="C13" s="58"/>
      <c r="D13" s="43"/>
      <c r="E13" s="43"/>
      <c r="F13" s="21"/>
      <c r="G13" s="59"/>
    </row>
    <row r="14" ht="15.75" customHeight="1">
      <c r="A14" s="33"/>
      <c r="B14" s="34"/>
      <c r="C14" s="60"/>
      <c r="D14" s="36"/>
      <c r="E14" s="60"/>
      <c r="F14" s="47"/>
      <c r="G14" s="48"/>
    </row>
    <row r="15" ht="15.75" customHeight="1">
      <c r="A15" s="61" t="s">
        <v>22</v>
      </c>
      <c r="B15" s="28"/>
      <c r="C15" s="62"/>
      <c r="D15" s="16"/>
      <c r="E15" s="16"/>
      <c r="F15" s="16"/>
      <c r="G15" s="63"/>
    </row>
    <row r="16" ht="15.75" customHeight="1">
      <c r="A16" s="64"/>
      <c r="B16" s="65"/>
      <c r="C16" s="66"/>
      <c r="D16" s="43"/>
      <c r="E16" s="43"/>
      <c r="F16" s="43"/>
      <c r="G16" s="44"/>
    </row>
    <row r="17" ht="15.75" customHeight="1">
      <c r="A17" s="67" t="s">
        <v>23</v>
      </c>
      <c r="B17" s="43"/>
      <c r="C17" s="43"/>
      <c r="D17" s="43"/>
      <c r="E17" s="43"/>
      <c r="F17" s="43"/>
      <c r="G17" s="44"/>
    </row>
    <row r="18" ht="17.25" customHeight="1">
      <c r="A18" s="68" t="s">
        <v>24</v>
      </c>
      <c r="B18" s="21"/>
      <c r="C18" s="69" t="s">
        <v>25</v>
      </c>
      <c r="D18" s="70" t="s">
        <v>26</v>
      </c>
      <c r="E18" s="43"/>
      <c r="F18" s="43"/>
      <c r="G18" s="44"/>
    </row>
    <row r="19" ht="30.0" customHeight="1">
      <c r="A19" s="71"/>
      <c r="B19" s="21"/>
      <c r="C19" s="72"/>
      <c r="D19" s="73"/>
      <c r="E19" s="73"/>
      <c r="F19" s="73"/>
      <c r="G19" s="73"/>
    </row>
    <row r="20" ht="24.75" customHeight="1">
      <c r="A20" s="74"/>
      <c r="B20" s="21"/>
      <c r="C20" s="72"/>
      <c r="D20" s="73"/>
      <c r="E20" s="73"/>
      <c r="F20" s="73"/>
      <c r="G20" s="75"/>
    </row>
    <row r="21" ht="15.75" customHeight="1">
      <c r="A21" s="74"/>
      <c r="B21" s="21"/>
      <c r="C21" s="72"/>
      <c r="D21" s="73"/>
      <c r="E21" s="73"/>
      <c r="F21" s="73"/>
      <c r="G21" s="75"/>
    </row>
    <row r="22" ht="15.75" customHeight="1">
      <c r="A22" s="74"/>
      <c r="B22" s="21"/>
      <c r="C22" s="72"/>
      <c r="D22" s="73"/>
      <c r="E22" s="73"/>
      <c r="F22" s="73"/>
      <c r="G22" s="75"/>
    </row>
    <row r="23" ht="15.75" customHeight="1">
      <c r="A23" s="74"/>
      <c r="B23" s="21"/>
      <c r="C23" s="72"/>
      <c r="D23" s="73"/>
      <c r="E23" s="73"/>
      <c r="F23" s="73"/>
      <c r="G23" s="75"/>
    </row>
    <row r="24" ht="15.75" customHeight="1">
      <c r="A24" s="74"/>
      <c r="B24" s="21"/>
      <c r="C24" s="72"/>
      <c r="D24" s="73"/>
      <c r="E24" s="73"/>
      <c r="F24" s="73"/>
      <c r="G24" s="75"/>
    </row>
    <row r="25" ht="15.75" customHeight="1">
      <c r="A25" s="76"/>
      <c r="B25" s="36"/>
      <c r="C25" s="77"/>
      <c r="D25" s="78"/>
      <c r="E25" s="78"/>
      <c r="F25" s="78"/>
      <c r="G25" s="79"/>
    </row>
    <row r="26" ht="21.75" customHeight="1">
      <c r="A26" s="80" t="s">
        <v>27</v>
      </c>
      <c r="B26" s="81"/>
      <c r="C26" s="82"/>
      <c r="D26" s="83"/>
      <c r="E26" s="83"/>
      <c r="F26" s="83"/>
      <c r="G26" s="81"/>
    </row>
    <row r="27" ht="30.0" customHeight="1">
      <c r="A27" s="84" t="s">
        <v>28</v>
      </c>
      <c r="B27" s="85"/>
      <c r="C27" s="86"/>
      <c r="D27" s="87"/>
      <c r="E27" s="87"/>
      <c r="F27" s="87"/>
      <c r="G27" s="85"/>
    </row>
    <row r="28" ht="15.75" customHeight="1">
      <c r="A28" s="88" t="s">
        <v>29</v>
      </c>
      <c r="B28" s="89"/>
      <c r="C28" s="90"/>
      <c r="D28" s="91"/>
      <c r="E28" s="91"/>
      <c r="F28" s="91"/>
      <c r="G28" s="89"/>
    </row>
    <row r="29" ht="15.75" customHeight="1">
      <c r="A29" s="92"/>
      <c r="B29" s="93"/>
      <c r="C29" s="94"/>
      <c r="G29" s="93"/>
    </row>
    <row r="30" ht="15.75" customHeight="1">
      <c r="A30" s="95"/>
      <c r="B30" s="81"/>
      <c r="C30" s="82"/>
      <c r="D30" s="83"/>
      <c r="E30" s="83"/>
      <c r="F30" s="83"/>
      <c r="G30" s="81"/>
    </row>
    <row r="31" ht="15.75" customHeight="1">
      <c r="A31" s="96" t="s">
        <v>30</v>
      </c>
      <c r="B31" s="97" t="s">
        <v>31</v>
      </c>
      <c r="C31" s="98"/>
      <c r="D31" s="99" t="s">
        <v>32</v>
      </c>
      <c r="E31" s="100"/>
      <c r="F31" s="101" t="s">
        <v>33</v>
      </c>
      <c r="G31" s="100"/>
    </row>
    <row r="32" ht="12.75" customHeight="1">
      <c r="A32" s="102"/>
      <c r="B32" s="103" t="s">
        <v>34</v>
      </c>
      <c r="C32" s="100"/>
      <c r="D32" s="104"/>
      <c r="E32" s="104"/>
      <c r="F32" s="104"/>
      <c r="G32" s="104"/>
    </row>
    <row r="33" ht="15.75" customHeight="1">
      <c r="A33" s="102"/>
      <c r="B33" s="105"/>
      <c r="C33" s="106"/>
      <c r="D33" s="107"/>
      <c r="E33" s="106"/>
      <c r="F33" s="108"/>
      <c r="G33" s="100"/>
    </row>
    <row r="34" ht="15.75" customHeight="1">
      <c r="A34" s="102"/>
      <c r="B34" s="109"/>
      <c r="C34" s="93"/>
      <c r="D34" s="92"/>
      <c r="E34" s="93"/>
      <c r="F34" s="110" t="s">
        <v>35</v>
      </c>
      <c r="G34" s="100"/>
    </row>
    <row r="35" ht="15.75" customHeight="1">
      <c r="A35" s="102"/>
      <c r="B35" s="109"/>
      <c r="C35" s="93"/>
      <c r="D35" s="92"/>
      <c r="E35" s="93"/>
      <c r="F35" s="111"/>
      <c r="G35" s="21"/>
    </row>
    <row r="36" ht="15.75" customHeight="1">
      <c r="A36" s="102"/>
      <c r="B36" s="112"/>
      <c r="C36" s="81"/>
      <c r="D36" s="95"/>
      <c r="E36" s="81"/>
      <c r="F36" s="113"/>
      <c r="G36" s="114"/>
    </row>
    <row r="37" ht="15.75" customHeight="1">
      <c r="A37" s="115"/>
      <c r="B37" s="116" t="s">
        <v>36</v>
      </c>
      <c r="C37" s="117"/>
      <c r="D37" s="87"/>
      <c r="E37" s="87"/>
      <c r="F37" s="87"/>
      <c r="G37" s="85"/>
    </row>
    <row r="38" ht="15.75" customHeight="1">
      <c r="A38" s="118" t="s">
        <v>37</v>
      </c>
      <c r="B38" s="119" t="s">
        <v>31</v>
      </c>
      <c r="C38" s="120"/>
      <c r="D38" s="121" t="s">
        <v>32</v>
      </c>
      <c r="E38" s="122"/>
      <c r="F38" s="123" t="s">
        <v>33</v>
      </c>
      <c r="G38" s="122"/>
    </row>
    <row r="39" ht="15.75" customHeight="1">
      <c r="A39" s="102"/>
      <c r="B39" s="124" t="s">
        <v>38</v>
      </c>
      <c r="C39" s="125"/>
      <c r="D39" s="126"/>
      <c r="E39" s="100"/>
      <c r="F39" s="127"/>
      <c r="G39" s="100"/>
    </row>
    <row r="40" ht="15.75" customHeight="1">
      <c r="A40" s="102"/>
      <c r="B40" s="128"/>
      <c r="C40" s="114"/>
      <c r="D40" s="126"/>
      <c r="E40" s="100"/>
      <c r="F40" s="129"/>
      <c r="G40" s="21"/>
    </row>
    <row r="41" ht="15.75" customHeight="1">
      <c r="A41" s="102"/>
      <c r="B41" s="130" t="s">
        <v>39</v>
      </c>
      <c r="C41" s="131"/>
      <c r="D41" s="132"/>
      <c r="E41" s="122"/>
      <c r="F41" s="133" t="s">
        <v>35</v>
      </c>
      <c r="G41" s="100"/>
    </row>
    <row r="42" ht="15.75" customHeight="1">
      <c r="A42" s="102"/>
      <c r="B42" s="134"/>
      <c r="C42" s="114"/>
      <c r="D42" s="134"/>
      <c r="E42" s="114"/>
      <c r="F42" s="135"/>
      <c r="G42" s="114"/>
    </row>
    <row r="43" ht="15.75" customHeight="1">
      <c r="A43" s="115"/>
      <c r="B43" s="136" t="s">
        <v>36</v>
      </c>
      <c r="C43" s="137"/>
      <c r="D43" s="87"/>
      <c r="E43" s="87"/>
      <c r="F43" s="87"/>
      <c r="G43" s="85"/>
    </row>
    <row r="44" ht="15.75" customHeight="1">
      <c r="A44" s="138" t="s">
        <v>40</v>
      </c>
      <c r="B44" s="139" t="s">
        <v>31</v>
      </c>
      <c r="C44" s="140"/>
      <c r="D44" s="141" t="s">
        <v>41</v>
      </c>
      <c r="E44" s="142"/>
      <c r="F44" s="143" t="s">
        <v>33</v>
      </c>
      <c r="G44" s="122"/>
    </row>
    <row r="45" ht="15.75" customHeight="1">
      <c r="A45" s="102"/>
      <c r="B45" s="144" t="s">
        <v>42</v>
      </c>
      <c r="C45" s="100"/>
      <c r="D45" s="145"/>
      <c r="E45" s="100"/>
      <c r="F45" s="145"/>
      <c r="G45" s="100"/>
    </row>
    <row r="46" ht="15.75" customHeight="1">
      <c r="A46" s="102"/>
      <c r="B46" s="146"/>
      <c r="C46" s="106"/>
      <c r="D46" s="146"/>
      <c r="E46" s="106"/>
      <c r="F46" s="147" t="s">
        <v>35</v>
      </c>
      <c r="G46" s="100"/>
    </row>
    <row r="47" ht="15.75" customHeight="1">
      <c r="A47" s="102"/>
      <c r="B47" s="95"/>
      <c r="C47" s="81"/>
      <c r="D47" s="95"/>
      <c r="E47" s="81"/>
      <c r="F47" s="148"/>
      <c r="G47" s="114"/>
    </row>
    <row r="48" ht="15.75" customHeight="1">
      <c r="A48" s="115"/>
      <c r="B48" s="149" t="s">
        <v>36</v>
      </c>
      <c r="C48" s="150"/>
      <c r="D48" s="87"/>
      <c r="E48" s="87"/>
      <c r="F48" s="87"/>
      <c r="G48" s="85"/>
    </row>
    <row r="49" ht="15.75" customHeight="1">
      <c r="A49" s="151" t="s">
        <v>43</v>
      </c>
      <c r="B49" s="21"/>
      <c r="C49" s="152"/>
      <c r="D49" s="43"/>
      <c r="E49" s="43"/>
      <c r="F49" s="43"/>
      <c r="G49" s="21"/>
    </row>
    <row r="50" ht="15.75" customHeight="1">
      <c r="A50" s="153"/>
      <c r="B50" s="153"/>
      <c r="C50" s="154"/>
      <c r="D50" s="154"/>
      <c r="E50" s="154"/>
      <c r="F50" s="154"/>
      <c r="G50" s="9" t="s">
        <v>8</v>
      </c>
    </row>
    <row r="51" ht="21.0" customHeight="1">
      <c r="A51" s="154"/>
      <c r="B51" s="154"/>
      <c r="C51" s="154"/>
      <c r="D51" s="154"/>
      <c r="G51" s="10" t="str">
        <f>IMAGE("https://mirrors.creativecommons.org/presskit/buttons/88x31/png/by-nc.png")</f>
        <v>#REF!</v>
      </c>
    </row>
    <row r="52" ht="15.75" customHeight="1">
      <c r="A52" s="154"/>
      <c r="B52" s="154"/>
      <c r="C52" s="154"/>
      <c r="D52" s="154"/>
      <c r="E52" s="13"/>
      <c r="G52" s="155"/>
    </row>
    <row r="53" ht="15.75" customHeight="1">
      <c r="A53" s="154"/>
      <c r="B53" s="154"/>
      <c r="C53" s="154"/>
      <c r="D53" s="154"/>
      <c r="E53" s="154"/>
      <c r="F53" s="154"/>
      <c r="G53" s="154"/>
    </row>
    <row r="54" ht="15.75" customHeight="1">
      <c r="A54" s="154"/>
      <c r="B54" s="154"/>
      <c r="E54" s="154"/>
      <c r="F54" s="154"/>
      <c r="G54" s="154"/>
    </row>
    <row r="55" ht="15.75" customHeight="1">
      <c r="A55" s="154"/>
      <c r="B55" s="154"/>
      <c r="E55" s="154"/>
      <c r="F55" s="154"/>
      <c r="G55" s="154"/>
    </row>
    <row r="56" ht="15.75" customHeight="1">
      <c r="A56" s="154"/>
      <c r="B56" s="154"/>
      <c r="C56" s="154"/>
      <c r="D56" s="154"/>
      <c r="E56" s="154"/>
      <c r="F56" s="154"/>
      <c r="G56" s="154"/>
    </row>
    <row r="57" ht="15.75" customHeight="1">
      <c r="A57" s="154"/>
      <c r="B57" s="154"/>
      <c r="C57" s="154"/>
      <c r="D57" s="154"/>
      <c r="E57" s="154"/>
      <c r="F57" s="154"/>
      <c r="G57" s="154"/>
    </row>
    <row r="58" ht="15.75" customHeight="1">
      <c r="A58" s="154"/>
      <c r="B58" s="154"/>
      <c r="C58" s="154"/>
      <c r="D58" s="154"/>
      <c r="E58" s="154"/>
      <c r="F58" s="154"/>
      <c r="G58" s="154"/>
    </row>
    <row r="59" ht="15.75" customHeight="1">
      <c r="A59" s="154"/>
      <c r="B59" s="154"/>
      <c r="C59" s="154"/>
      <c r="D59" s="154"/>
      <c r="E59" s="154"/>
      <c r="F59" s="154"/>
      <c r="G59" s="154"/>
    </row>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3">
    <mergeCell ref="A28:B30"/>
    <mergeCell ref="A31:A37"/>
    <mergeCell ref="A38:A43"/>
    <mergeCell ref="A44:A48"/>
    <mergeCell ref="A49:B49"/>
    <mergeCell ref="A5:B6"/>
    <mergeCell ref="A7:B8"/>
    <mergeCell ref="A9:B14"/>
    <mergeCell ref="A15:B16"/>
    <mergeCell ref="A18:B18"/>
    <mergeCell ref="A19:B19"/>
    <mergeCell ref="A20:B20"/>
    <mergeCell ref="D33:E36"/>
    <mergeCell ref="D38:E38"/>
    <mergeCell ref="D39:E39"/>
    <mergeCell ref="D41:E41"/>
    <mergeCell ref="B32:C32"/>
    <mergeCell ref="B33:C36"/>
    <mergeCell ref="F33:G33"/>
    <mergeCell ref="F34:G34"/>
    <mergeCell ref="F35:G35"/>
    <mergeCell ref="F36:G36"/>
    <mergeCell ref="C37:G37"/>
    <mergeCell ref="D42:E42"/>
    <mergeCell ref="F42:G42"/>
    <mergeCell ref="F38:G38"/>
    <mergeCell ref="F39:G39"/>
    <mergeCell ref="B40:C40"/>
    <mergeCell ref="D40:E40"/>
    <mergeCell ref="F40:G40"/>
    <mergeCell ref="F41:G41"/>
    <mergeCell ref="B42:C42"/>
    <mergeCell ref="F46:G46"/>
    <mergeCell ref="F47:G47"/>
    <mergeCell ref="C48:G48"/>
    <mergeCell ref="C49:G49"/>
    <mergeCell ref="C43:G43"/>
    <mergeCell ref="F44:G44"/>
    <mergeCell ref="B45:C45"/>
    <mergeCell ref="D45:E45"/>
    <mergeCell ref="F45:G45"/>
    <mergeCell ref="B46:C47"/>
    <mergeCell ref="D46:E47"/>
    <mergeCell ref="E5:E6"/>
    <mergeCell ref="F5:G6"/>
    <mergeCell ref="A1:G1"/>
    <mergeCell ref="B2:E2"/>
    <mergeCell ref="A3:B3"/>
    <mergeCell ref="A4:B4"/>
    <mergeCell ref="C4:D4"/>
    <mergeCell ref="C5:D5"/>
    <mergeCell ref="C6:D6"/>
    <mergeCell ref="C7:D7"/>
    <mergeCell ref="E7:G7"/>
    <mergeCell ref="C8:D8"/>
    <mergeCell ref="E8:G8"/>
    <mergeCell ref="C9:F9"/>
    <mergeCell ref="C10:D10"/>
    <mergeCell ref="E10:G10"/>
    <mergeCell ref="C16:G16"/>
    <mergeCell ref="A17:G17"/>
    <mergeCell ref="D18:G18"/>
    <mergeCell ref="C11:F11"/>
    <mergeCell ref="C12:D12"/>
    <mergeCell ref="E12:G12"/>
    <mergeCell ref="C13:F13"/>
    <mergeCell ref="C14:D14"/>
    <mergeCell ref="E14:G14"/>
    <mergeCell ref="C15:G15"/>
    <mergeCell ref="A21:B21"/>
    <mergeCell ref="A22:B22"/>
    <mergeCell ref="A23:B23"/>
    <mergeCell ref="A24:B24"/>
    <mergeCell ref="A25:B25"/>
    <mergeCell ref="A26:B26"/>
    <mergeCell ref="C26:G26"/>
    <mergeCell ref="A27:B27"/>
    <mergeCell ref="C27:G27"/>
    <mergeCell ref="C28:G28"/>
    <mergeCell ref="C29:G29"/>
    <mergeCell ref="C30:G30"/>
    <mergeCell ref="D31:E31"/>
    <mergeCell ref="F31:G31"/>
  </mergeCells>
  <dataValidations>
    <dataValidation type="list" allowBlank="1" showErrorMessage="1" sqref="C5">
      <formula1>'NE PAS TOUCHER'!$G$3:$G$7</formula1>
    </dataValidation>
    <dataValidation type="list" allowBlank="1" sqref="D23:G23">
      <formula1>'NE PAS TOUCHER 2'!$G$179:$G$212</formula1>
    </dataValidation>
    <dataValidation type="list" allowBlank="1" showErrorMessage="1" sqref="G4">
      <formula1>'NE PAS TOUCHER 2'!$C$53:$C$55</formula1>
    </dataValidation>
    <dataValidation type="list" allowBlank="1" showErrorMessage="1" sqref="C22">
      <formula1>'NE PAS TOUCHER 2'!$F$147:$F$166</formula1>
    </dataValidation>
    <dataValidation type="list" allowBlank="1" showErrorMessage="1" sqref="C10 E10">
      <formula1>'NE PAS TOUCHER 2'!$H$53:$H$69</formula1>
    </dataValidation>
    <dataValidation type="list" allowBlank="1" showErrorMessage="1" sqref="C7 E7">
      <formula1>'NE PAS TOUCHER'!$F$3:$F$12</formula1>
    </dataValidation>
    <dataValidation type="custom" allowBlank="1" showDropDown="1" sqref="G2">
      <formula1>OR(NOT(ISERROR(DATEVALUE(G2))), AND(ISNUMBER(G2), LEFT(CELL("format", G2))="D"))</formula1>
    </dataValidation>
    <dataValidation type="list" allowBlank="1" sqref="D20:G20">
      <formula1>'NE PAS TOUCHER 2'!$G$88:$G$114</formula1>
    </dataValidation>
    <dataValidation type="list" allowBlank="1" sqref="D24:G24">
      <formula1>'NE PAS TOUCHER 2'!$G$215:$G$248</formula1>
    </dataValidation>
    <dataValidation type="list" allowBlank="1" sqref="D22:G22">
      <formula1>'NE PAS TOUCHER 2'!$G$147:$G$176</formula1>
    </dataValidation>
    <dataValidation type="list" allowBlank="1" sqref="D21:G21">
      <formula1>'NE PAS TOUCHER 2'!$G$117:$G$144</formula1>
    </dataValidation>
    <dataValidation type="list" allowBlank="1" showErrorMessage="1" sqref="C28:C30">
      <formula1>'NE PAS TOUCHER 2'!$D$53:$D$115</formula1>
    </dataValidation>
    <dataValidation type="list" allowBlank="1" showErrorMessage="1" sqref="C20">
      <formula1>'NE PAS TOUCHER 2'!$F$88:$F$114</formula1>
    </dataValidation>
    <dataValidation type="list" allowBlank="1" showErrorMessage="1" sqref="E8">
      <formula1>'NE PAS TOUCHER 2'!$K$72:$K$74</formula1>
    </dataValidation>
    <dataValidation type="list" allowBlank="1" showErrorMessage="1" sqref="C19">
      <formula1>'NE PAS TOUCHER 2'!$F$54:$F$63</formula1>
    </dataValidation>
    <dataValidation type="list" allowBlank="1" showErrorMessage="1" sqref="C14 E14">
      <formula1>'NE PAS TOUCHER 2'!$H$88:$H$103</formula1>
    </dataValidation>
    <dataValidation type="list" allowBlank="1" showErrorMessage="1" sqref="C12 E12">
      <formula1>'NE PAS TOUCHER 2'!$H$72:$H$85</formula1>
    </dataValidation>
    <dataValidation type="list" allowBlank="1" showErrorMessage="1" sqref="C21">
      <formula1>'NE PAS TOUCHER 2'!$F$117:$F$144</formula1>
    </dataValidation>
    <dataValidation type="list" allowBlank="1" showErrorMessage="1" sqref="C3">
      <formula1>'NE PAS TOUCHER'!$A$3:$A$6</formula1>
    </dataValidation>
    <dataValidation type="list" allowBlank="1" showErrorMessage="1" sqref="A19:A25">
      <formula1>'NE PAS TOUCHER 2'!$E$54:$E$62</formula1>
    </dataValidation>
    <dataValidation type="list" allowBlank="1" showErrorMessage="1" sqref="G9 G11 G13">
      <formula1>'NE PAS TOUCHER'!$I$3:$I$5</formula1>
    </dataValidation>
    <dataValidation type="list" allowBlank="1" showErrorMessage="1" sqref="C24">
      <formula1>'NE PAS TOUCHER 2'!$F$215:$F$248</formula1>
    </dataValidation>
    <dataValidation type="list" allowBlank="1" sqref="D19:G19">
      <formula1>'NE PAS TOUCHER 2'!$G$54:$G$79</formula1>
    </dataValidation>
    <dataValidation type="list" allowBlank="1" showErrorMessage="1" sqref="G3">
      <formula1>'NE PAS TOUCHER 2'!$A$52:$A$55</formula1>
    </dataValidation>
    <dataValidation type="list" allowBlank="1" showErrorMessage="1" sqref="C23">
      <formula1>'NE PAS TOUCHER 2'!$F$179:$F$212</formula1>
    </dataValidation>
    <dataValidation type="list" allowBlank="1" showErrorMessage="1" sqref="E3">
      <formula1>'NE PAS TOUCHER'!$C$3:$C$4</formula1>
    </dataValidation>
    <dataValidation type="list" allowBlank="1" showErrorMessage="1" sqref="C8">
      <formula1>'NE PAS TOUCHER 2'!$J$72:$J$74</formula1>
    </dataValidation>
    <dataValidation type="list" allowBlank="1" showErrorMessage="1" sqref="C9 C11 C13">
      <formula1>'NE PAS TOUCHER'!$H$3:$H$14</formula1>
    </dataValidation>
    <dataValidation type="list" allowBlank="1" showErrorMessage="1" sqref="C15:C16">
      <formula1>'NE PAS TOUCHER 2'!$B$53:$B$56</formula1>
    </dataValidation>
    <dataValidation type="list" allowBlank="1" showErrorMessage="1" sqref="C25">
      <formula1>'NE PAS TOUCHER 2'!$F$251:$F$283</formula1>
    </dataValidation>
    <dataValidation type="list" allowBlank="1" sqref="D25:G25">
      <formula1>'NE PAS TOUCHER 2'!$G$251:$G$283</formula1>
    </dataValidation>
    <dataValidation type="list" allowBlank="1" showErrorMessage="1" sqref="C6">
      <formula1>'NE PAS TOUCHER 2'!$K$53:$K$56</formula1>
    </dataValidation>
  </dataValidations>
  <hyperlinks>
    <hyperlink display="Domaine général de formation et son axe de développement" location="Google_Sheet_Link_4102534" ref="A5"/>
    <hyperlink r:id="rId2" ref="E5"/>
    <hyperlink display="Compétences transversales et leur composante" location="Google_Sheet_Link_943632389" ref="A7"/>
    <hyperlink display="Dimensions du Cadre de référence de la compétence numérique, _x000a_leurs éléments et niveau ciblés" location="Google_Sheet_Link_1144117486" ref="A9"/>
    <hyperlink display="Savoirs essentiels/Contenus ciblés" location="'Toutes les références'!A1" ref="A17"/>
    <hyperlink r:id="rId3" ref="A26"/>
    <hyperlink display="Critères d'évaluation" location="'Toutes les références'!A1" ref="A28"/>
    <hyperlink r:id="rId4" ref="F34"/>
    <hyperlink r:id="rId5" ref="F41"/>
    <hyperlink r:id="rId6" ref="F46"/>
    <hyperlink r:id="rId7" ref="G50"/>
  </hyperlinks>
  <printOptions horizontalCentered="1"/>
  <pageMargins bottom="0.6" footer="0.0" header="0.0" left="0.01377952755905512" right="0.01377952755905512" top="0.6"/>
  <pageSetup orientation="landscape" pageOrder="overThenDown"/>
  <rowBreaks count="1" manualBreakCount="1">
    <brk id="25" man="1"/>
  </rowBreaks>
  <drawing r:id="rId8"/>
  <legacyDrawing r:id="rId9"/>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5.63"/>
    <col customWidth="1" min="2" max="2" width="16.63"/>
    <col customWidth="1" min="3" max="3" width="25.88"/>
    <col customWidth="1" min="4" max="4" width="16.88"/>
    <col customWidth="1" min="5" max="5" width="22.38"/>
    <col customWidth="1" min="6" max="6" width="16.88"/>
    <col customWidth="1" min="7" max="7" width="18.13"/>
  </cols>
  <sheetData>
    <row r="1" ht="18.0" customHeight="1">
      <c r="A1" s="1" t="s">
        <v>0</v>
      </c>
    </row>
    <row r="2" ht="15.75" customHeight="1">
      <c r="A2" s="156" t="s">
        <v>10</v>
      </c>
      <c r="B2" s="157" t="s">
        <v>44</v>
      </c>
      <c r="C2" s="43"/>
      <c r="D2" s="43"/>
      <c r="E2" s="21"/>
      <c r="F2" s="158" t="s">
        <v>12</v>
      </c>
      <c r="G2" s="159">
        <v>45329.0</v>
      </c>
    </row>
    <row r="3" ht="15.75" customHeight="1">
      <c r="A3" s="160" t="s">
        <v>13</v>
      </c>
      <c r="B3" s="44"/>
      <c r="C3" s="161" t="s">
        <v>45</v>
      </c>
      <c r="D3" s="158" t="s">
        <v>14</v>
      </c>
      <c r="E3" s="161" t="s">
        <v>46</v>
      </c>
      <c r="F3" s="158" t="s">
        <v>15</v>
      </c>
      <c r="G3" s="162" t="s">
        <v>47</v>
      </c>
    </row>
    <row r="4" ht="15.75" customHeight="1">
      <c r="A4" s="163" t="s">
        <v>16</v>
      </c>
      <c r="B4" s="48"/>
      <c r="C4" s="164" t="s">
        <v>48</v>
      </c>
      <c r="D4" s="36"/>
      <c r="E4" s="165"/>
      <c r="F4" s="166" t="s">
        <v>17</v>
      </c>
      <c r="G4" s="167">
        <v>1.0</v>
      </c>
    </row>
    <row r="5" ht="15.75" customHeight="1">
      <c r="A5" s="168" t="s">
        <v>18</v>
      </c>
      <c r="B5" s="169"/>
      <c r="C5" s="170" t="s">
        <v>49</v>
      </c>
      <c r="D5" s="21"/>
      <c r="E5" s="171" t="s">
        <v>19</v>
      </c>
      <c r="F5" s="172" t="s">
        <v>50</v>
      </c>
      <c r="G5" s="169"/>
    </row>
    <row r="6" ht="15.75" customHeight="1">
      <c r="A6" s="33"/>
      <c r="B6" s="39"/>
      <c r="C6" s="173" t="s">
        <v>51</v>
      </c>
      <c r="D6" s="36"/>
      <c r="E6" s="174"/>
      <c r="F6" s="38"/>
      <c r="G6" s="39"/>
    </row>
    <row r="7" ht="15.75" customHeight="1">
      <c r="A7" s="175" t="s">
        <v>20</v>
      </c>
      <c r="B7" s="169"/>
      <c r="C7" s="176" t="s">
        <v>52</v>
      </c>
      <c r="D7" s="21"/>
      <c r="E7" s="176" t="s">
        <v>53</v>
      </c>
      <c r="F7" s="43"/>
      <c r="G7" s="44"/>
    </row>
    <row r="8" ht="15.75" customHeight="1">
      <c r="A8" s="33"/>
      <c r="B8" s="39"/>
      <c r="C8" s="45" t="s">
        <v>54</v>
      </c>
      <c r="D8" s="36"/>
      <c r="E8" s="177" t="s">
        <v>55</v>
      </c>
      <c r="F8" s="47"/>
      <c r="G8" s="48"/>
    </row>
    <row r="9" ht="15.75" customHeight="1">
      <c r="A9" s="178" t="s">
        <v>56</v>
      </c>
      <c r="B9" s="169"/>
      <c r="C9" s="179" t="s">
        <v>57</v>
      </c>
      <c r="D9" s="43"/>
      <c r="E9" s="43"/>
      <c r="F9" s="21"/>
      <c r="G9" s="180" t="s">
        <v>58</v>
      </c>
    </row>
    <row r="10" ht="15.75" customHeight="1">
      <c r="A10" s="52"/>
      <c r="B10" s="181"/>
      <c r="C10" s="54" t="s">
        <v>59</v>
      </c>
      <c r="D10" s="21"/>
      <c r="E10" s="54" t="s">
        <v>60</v>
      </c>
      <c r="F10" s="43"/>
      <c r="G10" s="44"/>
    </row>
    <row r="11" ht="15.75" customHeight="1">
      <c r="A11" s="52"/>
      <c r="B11" s="181"/>
      <c r="C11" s="182" t="s">
        <v>57</v>
      </c>
      <c r="D11" s="43"/>
      <c r="E11" s="43"/>
      <c r="F11" s="21"/>
      <c r="G11" s="183" t="s">
        <v>58</v>
      </c>
    </row>
    <row r="12" ht="15.75" customHeight="1">
      <c r="A12" s="52"/>
      <c r="B12" s="181"/>
      <c r="C12" s="184"/>
      <c r="D12" s="21"/>
      <c r="E12" s="184"/>
      <c r="F12" s="43"/>
      <c r="G12" s="44"/>
    </row>
    <row r="13" ht="15.75" customHeight="1">
      <c r="A13" s="52"/>
      <c r="B13" s="181"/>
      <c r="C13" s="185"/>
      <c r="D13" s="43"/>
      <c r="E13" s="43"/>
      <c r="F13" s="21"/>
      <c r="G13" s="186"/>
    </row>
    <row r="14" ht="15.75" customHeight="1">
      <c r="A14" s="33"/>
      <c r="B14" s="39"/>
      <c r="C14" s="187"/>
      <c r="D14" s="36"/>
      <c r="E14" s="187"/>
      <c r="F14" s="47"/>
      <c r="G14" s="48"/>
    </row>
    <row r="15" ht="15.75" customHeight="1">
      <c r="A15" s="188" t="s">
        <v>22</v>
      </c>
      <c r="B15" s="169"/>
      <c r="C15" s="189" t="s">
        <v>61</v>
      </c>
      <c r="D15" s="43"/>
      <c r="E15" s="43"/>
      <c r="F15" s="43"/>
      <c r="G15" s="44"/>
    </row>
    <row r="16" ht="15.75" customHeight="1">
      <c r="A16" s="33"/>
      <c r="B16" s="39"/>
      <c r="C16" s="190"/>
      <c r="D16" s="43"/>
      <c r="E16" s="43"/>
      <c r="F16" s="43"/>
      <c r="G16" s="44"/>
    </row>
    <row r="17" ht="15.75" customHeight="1">
      <c r="A17" s="191" t="s">
        <v>23</v>
      </c>
      <c r="B17" s="43"/>
      <c r="C17" s="43"/>
      <c r="D17" s="43"/>
      <c r="E17" s="43"/>
      <c r="F17" s="43"/>
      <c r="G17" s="44"/>
    </row>
    <row r="18" ht="17.25" customHeight="1">
      <c r="A18" s="192" t="s">
        <v>24</v>
      </c>
      <c r="B18" s="44"/>
      <c r="C18" s="193" t="s">
        <v>25</v>
      </c>
      <c r="D18" s="194" t="s">
        <v>26</v>
      </c>
      <c r="E18" s="43"/>
      <c r="F18" s="43"/>
      <c r="G18" s="44"/>
    </row>
    <row r="19" ht="30.0" customHeight="1">
      <c r="A19" s="195" t="s">
        <v>62</v>
      </c>
      <c r="B19" s="44"/>
      <c r="C19" s="196" t="s">
        <v>63</v>
      </c>
      <c r="D19" s="197" t="s">
        <v>64</v>
      </c>
      <c r="E19" s="197" t="s">
        <v>65</v>
      </c>
      <c r="F19" s="197" t="s">
        <v>66</v>
      </c>
      <c r="G19" s="198" t="s">
        <v>67</v>
      </c>
    </row>
    <row r="20" ht="24.75" customHeight="1">
      <c r="A20" s="199" t="s">
        <v>68</v>
      </c>
      <c r="B20" s="44"/>
      <c r="C20" s="196" t="s">
        <v>69</v>
      </c>
      <c r="D20" s="197" t="s">
        <v>70</v>
      </c>
      <c r="E20" s="197" t="s">
        <v>71</v>
      </c>
      <c r="F20" s="197" t="s">
        <v>72</v>
      </c>
      <c r="G20" s="198" t="s">
        <v>73</v>
      </c>
    </row>
    <row r="21" ht="15.75" customHeight="1">
      <c r="A21" s="199" t="s">
        <v>74</v>
      </c>
      <c r="B21" s="44"/>
      <c r="C21" s="196" t="s">
        <v>75</v>
      </c>
      <c r="D21" s="197" t="s">
        <v>76</v>
      </c>
      <c r="E21" s="200"/>
      <c r="F21" s="200"/>
      <c r="G21" s="201"/>
    </row>
    <row r="22" ht="15.75" customHeight="1">
      <c r="A22" s="199" t="s">
        <v>68</v>
      </c>
      <c r="B22" s="44"/>
      <c r="C22" s="196" t="s">
        <v>77</v>
      </c>
      <c r="D22" s="197" t="s">
        <v>78</v>
      </c>
      <c r="E22" s="197" t="s">
        <v>79</v>
      </c>
      <c r="F22" s="197" t="s">
        <v>80</v>
      </c>
      <c r="G22" s="201"/>
    </row>
    <row r="23" ht="15.75" customHeight="1">
      <c r="A23" s="199" t="s">
        <v>68</v>
      </c>
      <c r="B23" s="44"/>
      <c r="C23" s="196" t="s">
        <v>81</v>
      </c>
      <c r="D23" s="197" t="s">
        <v>82</v>
      </c>
      <c r="E23" s="197" t="s">
        <v>83</v>
      </c>
      <c r="F23" s="200"/>
      <c r="G23" s="201"/>
    </row>
    <row r="24" ht="15.75" customHeight="1">
      <c r="A24" s="199" t="s">
        <v>74</v>
      </c>
      <c r="B24" s="44"/>
      <c r="C24" s="196" t="s">
        <v>75</v>
      </c>
      <c r="D24" s="197" t="s">
        <v>76</v>
      </c>
      <c r="E24" s="197" t="s">
        <v>84</v>
      </c>
      <c r="F24" s="200"/>
      <c r="G24" s="201"/>
    </row>
    <row r="25" ht="15.75" customHeight="1">
      <c r="A25" s="202" t="s">
        <v>74</v>
      </c>
      <c r="B25" s="48"/>
      <c r="C25" s="203" t="s">
        <v>85</v>
      </c>
      <c r="D25" s="204" t="s">
        <v>86</v>
      </c>
      <c r="E25" s="204" t="s">
        <v>87</v>
      </c>
      <c r="F25" s="205"/>
      <c r="G25" s="206"/>
    </row>
    <row r="26" ht="21.75" customHeight="1">
      <c r="A26" s="207" t="s">
        <v>27</v>
      </c>
      <c r="B26" s="81"/>
      <c r="C26" s="208" t="s">
        <v>88</v>
      </c>
      <c r="D26" s="83"/>
      <c r="E26" s="83"/>
      <c r="F26" s="83"/>
      <c r="G26" s="81"/>
    </row>
    <row r="27" ht="30.0" customHeight="1">
      <c r="A27" s="209" t="s">
        <v>28</v>
      </c>
      <c r="B27" s="81"/>
      <c r="C27" s="208" t="s">
        <v>89</v>
      </c>
      <c r="D27" s="83"/>
      <c r="E27" s="83"/>
      <c r="F27" s="83"/>
      <c r="G27" s="81"/>
    </row>
    <row r="28" ht="15.75" customHeight="1">
      <c r="A28" s="210" t="s">
        <v>29</v>
      </c>
      <c r="B28" s="93"/>
      <c r="C28" s="211" t="s">
        <v>90</v>
      </c>
      <c r="G28" s="93"/>
    </row>
    <row r="29" ht="15.75" customHeight="1">
      <c r="A29" s="92"/>
      <c r="B29" s="93"/>
      <c r="C29" s="211" t="s">
        <v>91</v>
      </c>
      <c r="G29" s="93"/>
    </row>
    <row r="30" ht="15.75" customHeight="1">
      <c r="A30" s="95"/>
      <c r="B30" s="81"/>
      <c r="C30" s="208" t="s">
        <v>92</v>
      </c>
      <c r="D30" s="83"/>
      <c r="E30" s="83"/>
      <c r="F30" s="83"/>
      <c r="G30" s="81"/>
    </row>
    <row r="31" ht="15.75" customHeight="1">
      <c r="A31" s="212" t="s">
        <v>30</v>
      </c>
      <c r="B31" s="213" t="s">
        <v>31</v>
      </c>
      <c r="C31" s="98" t="s">
        <v>93</v>
      </c>
      <c r="D31" s="214" t="s">
        <v>32</v>
      </c>
      <c r="E31" s="100"/>
      <c r="F31" s="215" t="s">
        <v>33</v>
      </c>
      <c r="G31" s="100"/>
    </row>
    <row r="32" ht="12.75" customHeight="1">
      <c r="A32" s="216"/>
      <c r="B32" s="217" t="s">
        <v>34</v>
      </c>
      <c r="C32" s="100"/>
      <c r="D32" s="218"/>
      <c r="E32" s="218"/>
      <c r="F32" s="218"/>
      <c r="G32" s="218"/>
    </row>
    <row r="33" ht="15.75" customHeight="1">
      <c r="A33" s="216"/>
      <c r="B33" s="105" t="s">
        <v>94</v>
      </c>
      <c r="C33" s="106"/>
      <c r="D33" s="219" t="s">
        <v>95</v>
      </c>
      <c r="E33" s="106"/>
      <c r="F33" s="220" t="s">
        <v>96</v>
      </c>
      <c r="G33" s="100"/>
    </row>
    <row r="34" ht="15.75" customHeight="1">
      <c r="A34" s="216"/>
      <c r="B34" s="109"/>
      <c r="C34" s="93"/>
      <c r="D34" s="109"/>
      <c r="E34" s="93"/>
      <c r="F34" s="221" t="s">
        <v>35</v>
      </c>
      <c r="G34" s="100"/>
    </row>
    <row r="35" ht="15.75" customHeight="1">
      <c r="A35" s="216"/>
      <c r="B35" s="109"/>
      <c r="C35" s="93"/>
      <c r="D35" s="109"/>
      <c r="E35" s="93"/>
      <c r="F35" s="222" t="s">
        <v>97</v>
      </c>
      <c r="G35" s="218"/>
    </row>
    <row r="36" ht="15.75" customHeight="1">
      <c r="A36" s="216"/>
      <c r="B36" s="112"/>
      <c r="C36" s="81"/>
      <c r="D36" s="112"/>
      <c r="E36" s="81"/>
      <c r="F36" s="223"/>
      <c r="G36" s="114"/>
    </row>
    <row r="37" ht="15.75" customHeight="1">
      <c r="A37" s="224"/>
      <c r="B37" s="225" t="s">
        <v>36</v>
      </c>
      <c r="C37" s="226" t="s">
        <v>98</v>
      </c>
      <c r="D37" s="227"/>
      <c r="E37" s="227"/>
      <c r="F37" s="227"/>
      <c r="G37" s="114"/>
    </row>
    <row r="38" ht="15.75" customHeight="1">
      <c r="A38" s="228" t="s">
        <v>37</v>
      </c>
      <c r="B38" s="229" t="s">
        <v>31</v>
      </c>
      <c r="C38" s="230"/>
      <c r="D38" s="231" t="s">
        <v>32</v>
      </c>
      <c r="E38" s="100"/>
      <c r="F38" s="232" t="s">
        <v>33</v>
      </c>
      <c r="G38" s="100"/>
    </row>
    <row r="39" ht="15.75" customHeight="1">
      <c r="A39" s="216"/>
      <c r="B39" s="233" t="s">
        <v>38</v>
      </c>
      <c r="C39" s="234"/>
      <c r="D39" s="235"/>
      <c r="E39" s="100"/>
      <c r="F39" s="129"/>
      <c r="G39" s="100"/>
    </row>
    <row r="40" ht="15.75" customHeight="1">
      <c r="A40" s="216"/>
      <c r="B40" s="236" t="s">
        <v>99</v>
      </c>
      <c r="C40" s="114"/>
      <c r="D40" s="236" t="s">
        <v>100</v>
      </c>
      <c r="E40" s="114"/>
      <c r="F40" s="129"/>
      <c r="G40" s="21"/>
    </row>
    <row r="41" ht="15.75" customHeight="1">
      <c r="A41" s="216"/>
      <c r="B41" s="237" t="s">
        <v>39</v>
      </c>
      <c r="C41" s="238"/>
      <c r="D41" s="239"/>
      <c r="E41" s="100"/>
      <c r="F41" s="240" t="s">
        <v>35</v>
      </c>
      <c r="G41" s="100"/>
    </row>
    <row r="42" ht="15.75" customHeight="1">
      <c r="A42" s="216"/>
      <c r="B42" s="241" t="s">
        <v>101</v>
      </c>
      <c r="C42" s="114"/>
      <c r="D42" s="241" t="s">
        <v>102</v>
      </c>
      <c r="E42" s="114"/>
      <c r="F42" s="242" t="s">
        <v>103</v>
      </c>
      <c r="G42" s="114"/>
    </row>
    <row r="43" ht="15.75" customHeight="1">
      <c r="A43" s="224"/>
      <c r="B43" s="243" t="s">
        <v>36</v>
      </c>
      <c r="C43" s="244" t="s">
        <v>104</v>
      </c>
      <c r="D43" s="227"/>
      <c r="E43" s="227"/>
      <c r="F43" s="227"/>
      <c r="G43" s="114"/>
    </row>
    <row r="44" ht="15.75" customHeight="1">
      <c r="A44" s="245" t="s">
        <v>40</v>
      </c>
      <c r="B44" s="246" t="s">
        <v>31</v>
      </c>
      <c r="C44" s="247"/>
      <c r="D44" s="248" t="s">
        <v>41</v>
      </c>
      <c r="E44" s="247"/>
      <c r="F44" s="249" t="s">
        <v>33</v>
      </c>
      <c r="G44" s="100"/>
    </row>
    <row r="45" ht="15.75" customHeight="1">
      <c r="A45" s="216"/>
      <c r="B45" s="250" t="s">
        <v>42</v>
      </c>
      <c r="C45" s="100"/>
      <c r="D45" s="251"/>
      <c r="E45" s="100"/>
      <c r="F45" s="252" t="s">
        <v>105</v>
      </c>
      <c r="G45" s="100"/>
    </row>
    <row r="46" ht="15.75" customHeight="1">
      <c r="A46" s="216"/>
      <c r="B46" s="253" t="s">
        <v>106</v>
      </c>
      <c r="C46" s="106"/>
      <c r="D46" s="253" t="s">
        <v>107</v>
      </c>
      <c r="E46" s="106"/>
      <c r="F46" s="254" t="s">
        <v>35</v>
      </c>
      <c r="G46" s="100"/>
    </row>
    <row r="47" ht="15.75" customHeight="1">
      <c r="A47" s="216"/>
      <c r="B47" s="112"/>
      <c r="C47" s="81"/>
      <c r="D47" s="112"/>
      <c r="E47" s="81"/>
      <c r="F47" s="255" t="s">
        <v>108</v>
      </c>
      <c r="G47" s="114"/>
    </row>
    <row r="48" ht="15.75" customHeight="1">
      <c r="A48" s="224"/>
      <c r="B48" s="256" t="s">
        <v>36</v>
      </c>
      <c r="C48" s="257" t="s">
        <v>98</v>
      </c>
      <c r="D48" s="227"/>
      <c r="E48" s="227"/>
      <c r="F48" s="227"/>
      <c r="G48" s="114"/>
    </row>
    <row r="49" ht="15.75" customHeight="1">
      <c r="A49" s="258" t="s">
        <v>43</v>
      </c>
      <c r="B49" s="21"/>
      <c r="C49" s="259" t="s">
        <v>109</v>
      </c>
      <c r="D49" s="43"/>
      <c r="E49" s="43"/>
      <c r="F49" s="43"/>
      <c r="G49" s="21"/>
    </row>
    <row r="50" ht="15.75" customHeight="1">
      <c r="A50" s="5"/>
      <c r="B50" s="5"/>
      <c r="C50" s="5"/>
      <c r="D50" s="5"/>
      <c r="E50" s="5"/>
      <c r="F50" s="5"/>
      <c r="G50" s="260" t="s">
        <v>8</v>
      </c>
    </row>
    <row r="51" ht="21.0" customHeight="1">
      <c r="A51" s="5"/>
      <c r="B51" s="5"/>
      <c r="C51" s="5"/>
      <c r="D51" s="5"/>
      <c r="E51" s="5"/>
      <c r="F51" s="5"/>
      <c r="G51" s="5" t="str">
        <f>IMAGE("https://mirrors.creativecommons.org/presskit/buttons/88x31/png/by-nc.png")</f>
        <v>#REF!</v>
      </c>
    </row>
    <row r="52" ht="15.75" customHeight="1">
      <c r="A52" s="5"/>
      <c r="B52" s="5"/>
      <c r="C52" s="5"/>
      <c r="D52" s="5"/>
      <c r="E52" s="5"/>
      <c r="F52" s="5"/>
      <c r="G52" s="5"/>
    </row>
    <row r="53" ht="15.75" customHeight="1">
      <c r="A53" s="5"/>
      <c r="B53" s="5"/>
      <c r="C53" s="5"/>
      <c r="D53" s="5"/>
      <c r="E53" s="5"/>
      <c r="F53" s="5"/>
      <c r="G53" s="5"/>
    </row>
    <row r="54" ht="15.75" customHeight="1">
      <c r="A54" s="5"/>
      <c r="B54" s="5"/>
      <c r="C54" s="5"/>
      <c r="D54" s="5"/>
      <c r="E54" s="5"/>
      <c r="F54" s="5"/>
      <c r="G54" s="5"/>
    </row>
    <row r="55" ht="15.75" customHeight="1">
      <c r="A55" s="5"/>
      <c r="B55" s="5"/>
      <c r="C55" s="5"/>
      <c r="D55" s="5"/>
      <c r="E55" s="5"/>
      <c r="F55" s="5"/>
      <c r="G55" s="5"/>
    </row>
    <row r="56" ht="15.75" customHeight="1">
      <c r="A56" s="5"/>
      <c r="B56" s="5"/>
      <c r="C56" s="5"/>
      <c r="D56" s="5"/>
      <c r="E56" s="5"/>
      <c r="F56" s="5"/>
      <c r="G56" s="5"/>
    </row>
    <row r="57" ht="15.75" customHeight="1">
      <c r="A57" s="5"/>
      <c r="B57" s="5"/>
      <c r="C57" s="5"/>
      <c r="D57" s="5"/>
      <c r="E57" s="5"/>
      <c r="F57" s="5"/>
      <c r="G57" s="5"/>
    </row>
    <row r="58" ht="15.75" customHeight="1">
      <c r="A58" s="5"/>
      <c r="B58" s="5"/>
      <c r="C58" s="5"/>
      <c r="D58" s="5"/>
      <c r="E58" s="5"/>
      <c r="F58" s="5"/>
      <c r="G58" s="5"/>
    </row>
    <row r="59" ht="15.75" customHeight="1">
      <c r="A59" s="5"/>
      <c r="B59" s="5"/>
      <c r="C59" s="5"/>
      <c r="D59" s="5"/>
      <c r="E59" s="5"/>
      <c r="F59" s="5"/>
      <c r="G59" s="5"/>
    </row>
    <row r="60" ht="15.75" customHeight="1">
      <c r="A60" s="5"/>
      <c r="B60" s="5"/>
      <c r="C60" s="5"/>
      <c r="D60" s="5"/>
      <c r="E60" s="5"/>
      <c r="F60" s="5"/>
      <c r="G60" s="5"/>
    </row>
    <row r="61" ht="15.75" customHeight="1">
      <c r="A61" s="5"/>
      <c r="B61" s="5"/>
      <c r="C61" s="5"/>
      <c r="D61" s="5"/>
      <c r="E61" s="5"/>
      <c r="F61" s="5"/>
      <c r="G61" s="5"/>
    </row>
    <row r="62" ht="15.75" customHeight="1">
      <c r="A62" s="5"/>
      <c r="B62" s="5"/>
      <c r="C62" s="5"/>
      <c r="D62" s="5"/>
      <c r="E62" s="5"/>
      <c r="F62" s="5"/>
      <c r="G62" s="5"/>
    </row>
    <row r="63" ht="15.75" customHeight="1">
      <c r="A63" s="5"/>
      <c r="B63" s="5"/>
      <c r="C63" s="5"/>
      <c r="D63" s="5"/>
      <c r="E63" s="5"/>
      <c r="F63" s="5"/>
      <c r="G63" s="5"/>
    </row>
    <row r="64" ht="15.75" customHeight="1">
      <c r="A64" s="5"/>
      <c r="B64" s="5"/>
      <c r="C64" s="5"/>
      <c r="D64" s="5"/>
      <c r="E64" s="5"/>
      <c r="F64" s="5"/>
      <c r="G64" s="5"/>
    </row>
    <row r="65" ht="15.75" customHeight="1">
      <c r="A65" s="5"/>
      <c r="B65" s="5"/>
      <c r="C65" s="5"/>
      <c r="D65" s="5"/>
      <c r="E65" s="5"/>
      <c r="F65" s="5"/>
      <c r="G65" s="5"/>
    </row>
    <row r="66" ht="15.75" customHeight="1">
      <c r="A66" s="5"/>
      <c r="B66" s="5"/>
      <c r="C66" s="5"/>
      <c r="D66" s="5"/>
      <c r="E66" s="5"/>
      <c r="F66" s="5"/>
      <c r="G66" s="5"/>
    </row>
    <row r="67" ht="15.75" customHeight="1">
      <c r="A67" s="5"/>
      <c r="B67" s="5"/>
      <c r="C67" s="5"/>
      <c r="D67" s="5"/>
      <c r="E67" s="5"/>
      <c r="F67" s="5"/>
      <c r="G67" s="5"/>
    </row>
    <row r="68" ht="15.75" customHeight="1">
      <c r="A68" s="5"/>
      <c r="B68" s="5"/>
      <c r="C68" s="5"/>
      <c r="D68" s="5"/>
      <c r="E68" s="5"/>
      <c r="F68" s="5"/>
      <c r="G68" s="5"/>
    </row>
    <row r="69" ht="15.75" customHeight="1">
      <c r="A69" s="5"/>
      <c r="B69" s="5"/>
      <c r="C69" s="5"/>
      <c r="D69" s="5"/>
      <c r="E69" s="5"/>
      <c r="F69" s="5"/>
      <c r="G69" s="5"/>
    </row>
    <row r="70" ht="15.75" customHeight="1">
      <c r="A70" s="5"/>
      <c r="B70" s="5"/>
      <c r="C70" s="5"/>
      <c r="D70" s="5"/>
      <c r="E70" s="5"/>
      <c r="F70" s="5"/>
      <c r="G70" s="5"/>
    </row>
    <row r="71" ht="15.75" customHeight="1">
      <c r="A71" s="5"/>
      <c r="B71" s="5"/>
      <c r="C71" s="5"/>
      <c r="D71" s="5"/>
      <c r="E71" s="5"/>
      <c r="F71" s="5"/>
      <c r="G71" s="5"/>
    </row>
    <row r="72" ht="15.75" customHeight="1">
      <c r="A72" s="5"/>
      <c r="B72" s="5"/>
      <c r="C72" s="5"/>
      <c r="D72" s="5"/>
      <c r="E72" s="5"/>
      <c r="F72" s="5"/>
      <c r="G72" s="5"/>
    </row>
    <row r="73" ht="15.75" customHeight="1">
      <c r="A73" s="5"/>
      <c r="B73" s="5"/>
      <c r="C73" s="5"/>
      <c r="D73" s="5"/>
      <c r="E73" s="5"/>
      <c r="F73" s="5"/>
      <c r="G73" s="5"/>
    </row>
    <row r="74" ht="15.75" customHeight="1">
      <c r="A74" s="5"/>
      <c r="B74" s="5"/>
      <c r="C74" s="5"/>
      <c r="D74" s="5"/>
      <c r="E74" s="5"/>
      <c r="F74" s="5"/>
      <c r="G74" s="5"/>
    </row>
    <row r="75" ht="15.75" customHeight="1">
      <c r="A75" s="5"/>
      <c r="B75" s="5"/>
      <c r="C75" s="5"/>
      <c r="D75" s="5"/>
      <c r="E75" s="5"/>
      <c r="F75" s="5"/>
      <c r="G75" s="5"/>
    </row>
    <row r="76" ht="15.75" customHeight="1">
      <c r="A76" s="5"/>
      <c r="B76" s="5"/>
      <c r="C76" s="5"/>
      <c r="D76" s="5"/>
      <c r="E76" s="5"/>
      <c r="F76" s="5"/>
      <c r="G76" s="5"/>
    </row>
    <row r="77" ht="15.75" customHeight="1">
      <c r="A77" s="5"/>
      <c r="B77" s="5"/>
      <c r="C77" s="5"/>
      <c r="D77" s="5"/>
      <c r="E77" s="5"/>
      <c r="F77" s="5"/>
      <c r="G77" s="5"/>
    </row>
    <row r="78" ht="15.75" customHeight="1">
      <c r="A78" s="5"/>
      <c r="B78" s="5"/>
      <c r="C78" s="5"/>
      <c r="D78" s="5"/>
      <c r="E78" s="5"/>
      <c r="F78" s="5"/>
      <c r="G78" s="5"/>
    </row>
    <row r="79" ht="15.75" customHeight="1">
      <c r="A79" s="5"/>
      <c r="B79" s="5"/>
      <c r="C79" s="5"/>
      <c r="D79" s="5"/>
      <c r="E79" s="5"/>
      <c r="F79" s="5"/>
      <c r="G79" s="5"/>
    </row>
    <row r="80" ht="15.75" customHeight="1">
      <c r="A80" s="5"/>
      <c r="B80" s="5"/>
      <c r="C80" s="5"/>
      <c r="D80" s="5"/>
      <c r="E80" s="5"/>
      <c r="F80" s="5"/>
      <c r="G80" s="5"/>
    </row>
    <row r="81" ht="15.75" customHeight="1">
      <c r="A81" s="5"/>
      <c r="B81" s="5"/>
      <c r="C81" s="5"/>
      <c r="D81" s="5"/>
      <c r="E81" s="5"/>
      <c r="F81" s="5"/>
      <c r="G81" s="5"/>
    </row>
    <row r="82" ht="15.75" customHeight="1">
      <c r="A82" s="5"/>
      <c r="B82" s="5"/>
      <c r="C82" s="5"/>
      <c r="D82" s="5"/>
      <c r="E82" s="5"/>
      <c r="F82" s="5"/>
      <c r="G82" s="5"/>
    </row>
    <row r="83" ht="15.75" customHeight="1">
      <c r="A83" s="5"/>
      <c r="B83" s="5"/>
      <c r="C83" s="5"/>
      <c r="D83" s="5"/>
      <c r="E83" s="5"/>
      <c r="F83" s="5"/>
      <c r="G83" s="5"/>
    </row>
    <row r="84" ht="15.75" customHeight="1">
      <c r="A84" s="5"/>
      <c r="B84" s="5"/>
      <c r="C84" s="5"/>
      <c r="D84" s="5"/>
      <c r="E84" s="5"/>
      <c r="F84" s="5"/>
      <c r="G84" s="5"/>
    </row>
    <row r="85" ht="15.75" customHeight="1">
      <c r="A85" s="5"/>
      <c r="B85" s="5"/>
      <c r="C85" s="5"/>
      <c r="D85" s="5"/>
      <c r="E85" s="5"/>
      <c r="F85" s="5"/>
      <c r="G85" s="5"/>
    </row>
    <row r="86" ht="15.75" customHeight="1">
      <c r="A86" s="5"/>
      <c r="B86" s="5"/>
      <c r="C86" s="5"/>
      <c r="D86" s="5"/>
      <c r="E86" s="5"/>
      <c r="F86" s="5"/>
      <c r="G86" s="5"/>
    </row>
    <row r="87" ht="15.75" customHeight="1">
      <c r="A87" s="5"/>
      <c r="B87" s="5"/>
      <c r="C87" s="5"/>
      <c r="D87" s="5"/>
      <c r="E87" s="5"/>
      <c r="F87" s="5"/>
      <c r="G87" s="5"/>
    </row>
    <row r="88" ht="15.75" customHeight="1">
      <c r="A88" s="5"/>
      <c r="B88" s="5"/>
      <c r="C88" s="5"/>
      <c r="D88" s="5"/>
      <c r="E88" s="5"/>
      <c r="F88" s="5"/>
      <c r="G88" s="5"/>
    </row>
    <row r="89" ht="15.75" customHeight="1">
      <c r="A89" s="5"/>
      <c r="B89" s="5"/>
      <c r="C89" s="5"/>
      <c r="D89" s="5"/>
      <c r="E89" s="5"/>
      <c r="F89" s="5"/>
      <c r="G89" s="5"/>
    </row>
    <row r="90" ht="15.75" customHeight="1">
      <c r="A90" s="5"/>
      <c r="B90" s="5"/>
      <c r="C90" s="5"/>
      <c r="D90" s="5"/>
      <c r="E90" s="5"/>
      <c r="F90" s="5"/>
      <c r="G90" s="5"/>
    </row>
    <row r="91" ht="15.75" customHeight="1">
      <c r="A91" s="5"/>
      <c r="B91" s="5"/>
      <c r="C91" s="5"/>
      <c r="D91" s="5"/>
      <c r="E91" s="5"/>
      <c r="F91" s="5"/>
      <c r="G91" s="5"/>
    </row>
    <row r="92" ht="15.75" customHeight="1">
      <c r="A92" s="5"/>
      <c r="B92" s="5"/>
      <c r="C92" s="5"/>
      <c r="D92" s="5"/>
      <c r="E92" s="5"/>
      <c r="F92" s="5"/>
      <c r="G92" s="5"/>
    </row>
    <row r="93" ht="15.75" customHeight="1">
      <c r="A93" s="5"/>
      <c r="B93" s="5"/>
      <c r="C93" s="5"/>
      <c r="D93" s="5"/>
      <c r="E93" s="5"/>
      <c r="F93" s="5"/>
      <c r="G93" s="5"/>
    </row>
    <row r="94" ht="15.75" customHeight="1">
      <c r="A94" s="5"/>
      <c r="B94" s="5"/>
      <c r="C94" s="5"/>
      <c r="D94" s="5"/>
      <c r="E94" s="5"/>
      <c r="F94" s="5"/>
      <c r="G94" s="5"/>
    </row>
    <row r="95" ht="15.75" customHeight="1">
      <c r="A95" s="5"/>
      <c r="B95" s="5"/>
      <c r="C95" s="5"/>
      <c r="D95" s="5"/>
      <c r="E95" s="5"/>
      <c r="F95" s="5"/>
      <c r="G95" s="5"/>
    </row>
    <row r="96" ht="15.75" customHeight="1">
      <c r="A96" s="5"/>
      <c r="B96" s="5"/>
      <c r="C96" s="5"/>
      <c r="D96" s="5"/>
      <c r="E96" s="5"/>
      <c r="F96" s="5"/>
      <c r="G96" s="5"/>
    </row>
    <row r="97" ht="15.75" customHeight="1">
      <c r="A97" s="5"/>
      <c r="B97" s="5"/>
      <c r="C97" s="5"/>
      <c r="D97" s="5"/>
      <c r="E97" s="5"/>
      <c r="F97" s="5"/>
      <c r="G97" s="5"/>
    </row>
    <row r="98" ht="15.75" customHeight="1">
      <c r="A98" s="5"/>
      <c r="B98" s="5"/>
      <c r="C98" s="5"/>
      <c r="D98" s="5"/>
      <c r="E98" s="5"/>
      <c r="F98" s="5"/>
      <c r="G98" s="5"/>
    </row>
    <row r="99" ht="15.75" customHeight="1">
      <c r="A99" s="5"/>
      <c r="B99" s="5"/>
      <c r="C99" s="5"/>
      <c r="D99" s="5"/>
      <c r="E99" s="5"/>
      <c r="F99" s="5"/>
      <c r="G99" s="5"/>
    </row>
    <row r="100" ht="15.75" customHeight="1">
      <c r="A100" s="5"/>
      <c r="B100" s="5"/>
      <c r="C100" s="5"/>
      <c r="D100" s="5"/>
      <c r="E100" s="5"/>
      <c r="F100" s="5"/>
      <c r="G100" s="5"/>
    </row>
    <row r="101" ht="15.75" customHeight="1">
      <c r="A101" s="5"/>
      <c r="B101" s="5"/>
      <c r="C101" s="5"/>
      <c r="D101" s="5"/>
      <c r="E101" s="5"/>
      <c r="F101" s="5"/>
      <c r="G101" s="5"/>
    </row>
    <row r="102" ht="15.75" customHeight="1">
      <c r="A102" s="5"/>
      <c r="B102" s="5"/>
      <c r="C102" s="5"/>
      <c r="D102" s="5"/>
      <c r="E102" s="5"/>
      <c r="F102" s="5"/>
      <c r="G102" s="5"/>
    </row>
    <row r="103" ht="15.75" customHeight="1">
      <c r="A103" s="5"/>
      <c r="B103" s="5"/>
      <c r="C103" s="5"/>
      <c r="D103" s="5"/>
      <c r="E103" s="5"/>
      <c r="F103" s="5"/>
      <c r="G103" s="5"/>
    </row>
    <row r="104" ht="15.75" customHeight="1">
      <c r="A104" s="5"/>
      <c r="B104" s="5"/>
      <c r="C104" s="5"/>
      <c r="D104" s="5"/>
      <c r="E104" s="5"/>
      <c r="F104" s="5"/>
      <c r="G104" s="5"/>
    </row>
    <row r="105" ht="15.75" customHeight="1">
      <c r="A105" s="5"/>
      <c r="B105" s="5"/>
      <c r="C105" s="5"/>
      <c r="D105" s="5"/>
      <c r="E105" s="5"/>
      <c r="F105" s="5"/>
      <c r="G105" s="5"/>
    </row>
    <row r="106" ht="15.75" customHeight="1">
      <c r="A106" s="5"/>
      <c r="B106" s="5"/>
      <c r="C106" s="5"/>
      <c r="D106" s="5"/>
      <c r="E106" s="5"/>
      <c r="F106" s="5"/>
      <c r="G106" s="5"/>
    </row>
    <row r="107" ht="15.75" customHeight="1">
      <c r="A107" s="5"/>
      <c r="B107" s="5"/>
      <c r="C107" s="5"/>
      <c r="D107" s="5"/>
      <c r="E107" s="5"/>
      <c r="F107" s="5"/>
      <c r="G107" s="5"/>
    </row>
    <row r="108" ht="15.75" customHeight="1">
      <c r="A108" s="5"/>
      <c r="B108" s="5"/>
      <c r="C108" s="5"/>
      <c r="D108" s="5"/>
      <c r="E108" s="5"/>
      <c r="F108" s="5"/>
      <c r="G108" s="5"/>
    </row>
    <row r="109" ht="15.75" customHeight="1">
      <c r="A109" s="5"/>
      <c r="B109" s="5"/>
      <c r="C109" s="5"/>
      <c r="D109" s="5"/>
      <c r="E109" s="5"/>
      <c r="F109" s="5"/>
      <c r="G109" s="5"/>
    </row>
    <row r="110" ht="15.75" customHeight="1">
      <c r="A110" s="5"/>
      <c r="B110" s="5"/>
      <c r="C110" s="5"/>
      <c r="D110" s="5"/>
      <c r="E110" s="5"/>
      <c r="F110" s="5"/>
      <c r="G110" s="5"/>
    </row>
    <row r="111" ht="15.75" customHeight="1">
      <c r="A111" s="5"/>
      <c r="B111" s="5"/>
      <c r="C111" s="5"/>
      <c r="D111" s="5"/>
      <c r="E111" s="5"/>
      <c r="F111" s="5"/>
      <c r="G111" s="5"/>
    </row>
    <row r="112" ht="15.75" customHeight="1">
      <c r="A112" s="5"/>
      <c r="B112" s="5"/>
      <c r="C112" s="5"/>
      <c r="D112" s="5"/>
      <c r="E112" s="5"/>
      <c r="F112" s="5"/>
      <c r="G112" s="5"/>
    </row>
    <row r="113" ht="15.75" customHeight="1">
      <c r="A113" s="5"/>
      <c r="B113" s="5"/>
      <c r="C113" s="5"/>
      <c r="D113" s="5"/>
      <c r="E113" s="5"/>
      <c r="F113" s="5"/>
      <c r="G113" s="5"/>
    </row>
    <row r="114" ht="15.75" customHeight="1">
      <c r="A114" s="5"/>
      <c r="B114" s="5"/>
      <c r="C114" s="5"/>
      <c r="D114" s="5"/>
      <c r="E114" s="5"/>
      <c r="F114" s="5"/>
      <c r="G114" s="5"/>
    </row>
    <row r="115" ht="15.75" customHeight="1">
      <c r="A115" s="5"/>
      <c r="B115" s="5"/>
      <c r="C115" s="5"/>
      <c r="D115" s="5"/>
      <c r="E115" s="5"/>
      <c r="F115" s="5"/>
      <c r="G115" s="5"/>
    </row>
    <row r="116" ht="15.75" customHeight="1">
      <c r="A116" s="5"/>
      <c r="B116" s="5"/>
      <c r="C116" s="5"/>
      <c r="D116" s="5"/>
      <c r="E116" s="5"/>
      <c r="F116" s="5"/>
      <c r="G116" s="5"/>
    </row>
    <row r="117" ht="15.75" customHeight="1">
      <c r="A117" s="5"/>
      <c r="B117" s="5"/>
      <c r="C117" s="5"/>
      <c r="D117" s="5"/>
      <c r="E117" s="5"/>
      <c r="F117" s="5"/>
      <c r="G117" s="5"/>
    </row>
    <row r="118" ht="15.75" customHeight="1">
      <c r="A118" s="5"/>
      <c r="B118" s="5"/>
      <c r="C118" s="5"/>
      <c r="D118" s="5"/>
      <c r="E118" s="5"/>
      <c r="F118" s="5"/>
      <c r="G118" s="5"/>
    </row>
    <row r="119" ht="15.75" customHeight="1">
      <c r="A119" s="5"/>
      <c r="B119" s="5"/>
      <c r="C119" s="5"/>
      <c r="D119" s="5"/>
      <c r="E119" s="5"/>
      <c r="F119" s="5"/>
      <c r="G119" s="5"/>
    </row>
    <row r="120" ht="15.75" customHeight="1">
      <c r="A120" s="5"/>
      <c r="B120" s="5"/>
      <c r="C120" s="5"/>
      <c r="D120" s="5"/>
      <c r="E120" s="5"/>
      <c r="F120" s="5"/>
      <c r="G120" s="5"/>
    </row>
    <row r="121" ht="15.75" customHeight="1">
      <c r="A121" s="5"/>
      <c r="B121" s="5"/>
      <c r="C121" s="5"/>
      <c r="D121" s="5"/>
      <c r="E121" s="5"/>
      <c r="F121" s="5"/>
      <c r="G121" s="5"/>
    </row>
    <row r="122" ht="15.75" customHeight="1">
      <c r="A122" s="5"/>
      <c r="B122" s="5"/>
      <c r="C122" s="5"/>
      <c r="D122" s="5"/>
      <c r="E122" s="5"/>
      <c r="F122" s="5"/>
      <c r="G122" s="5"/>
    </row>
    <row r="123" ht="15.75" customHeight="1">
      <c r="A123" s="5"/>
      <c r="B123" s="5"/>
      <c r="C123" s="5"/>
      <c r="D123" s="5"/>
      <c r="E123" s="5"/>
      <c r="F123" s="5"/>
      <c r="G123" s="5"/>
    </row>
    <row r="124" ht="15.75" customHeight="1">
      <c r="A124" s="5"/>
      <c r="B124" s="5"/>
      <c r="C124" s="5"/>
      <c r="D124" s="5"/>
      <c r="E124" s="5"/>
      <c r="F124" s="5"/>
      <c r="G124" s="5"/>
    </row>
    <row r="125" ht="15.75" customHeight="1">
      <c r="A125" s="5"/>
      <c r="B125" s="5"/>
      <c r="C125" s="5"/>
      <c r="D125" s="5"/>
      <c r="E125" s="5"/>
      <c r="F125" s="5"/>
      <c r="G125" s="5"/>
    </row>
    <row r="126" ht="15.75" customHeight="1">
      <c r="A126" s="5"/>
      <c r="B126" s="5"/>
      <c r="C126" s="5"/>
      <c r="D126" s="5"/>
      <c r="E126" s="5"/>
      <c r="F126" s="5"/>
      <c r="G126" s="5"/>
    </row>
    <row r="127" ht="15.75" customHeight="1">
      <c r="A127" s="5"/>
      <c r="B127" s="5"/>
      <c r="C127" s="5"/>
      <c r="D127" s="5"/>
      <c r="E127" s="5"/>
      <c r="F127" s="5"/>
      <c r="G127" s="5"/>
    </row>
    <row r="128" ht="15.75" customHeight="1">
      <c r="A128" s="5"/>
      <c r="B128" s="5"/>
      <c r="C128" s="5"/>
      <c r="D128" s="5"/>
      <c r="E128" s="5"/>
      <c r="F128" s="5"/>
      <c r="G128" s="5"/>
    </row>
    <row r="129" ht="15.75" customHeight="1">
      <c r="A129" s="5"/>
      <c r="B129" s="5"/>
      <c r="C129" s="5"/>
      <c r="D129" s="5"/>
      <c r="E129" s="5"/>
      <c r="F129" s="5"/>
      <c r="G129" s="5"/>
    </row>
    <row r="130" ht="15.75" customHeight="1">
      <c r="A130" s="5"/>
      <c r="B130" s="5"/>
      <c r="C130" s="5"/>
      <c r="D130" s="5"/>
      <c r="E130" s="5"/>
      <c r="F130" s="5"/>
      <c r="G130" s="5"/>
    </row>
    <row r="131" ht="15.75" customHeight="1">
      <c r="A131" s="5"/>
      <c r="B131" s="5"/>
      <c r="C131" s="5"/>
      <c r="D131" s="5"/>
      <c r="E131" s="5"/>
      <c r="F131" s="5"/>
      <c r="G131" s="5"/>
    </row>
    <row r="132" ht="15.75" customHeight="1">
      <c r="A132" s="5"/>
      <c r="B132" s="5"/>
      <c r="C132" s="5"/>
      <c r="D132" s="5"/>
      <c r="E132" s="5"/>
      <c r="F132" s="5"/>
      <c r="G132" s="5"/>
    </row>
    <row r="133" ht="15.75" customHeight="1">
      <c r="A133" s="5"/>
      <c r="B133" s="5"/>
      <c r="C133" s="5"/>
      <c r="D133" s="5"/>
      <c r="E133" s="5"/>
      <c r="F133" s="5"/>
      <c r="G133" s="5"/>
    </row>
    <row r="134" ht="15.75" customHeight="1">
      <c r="A134" s="5"/>
      <c r="B134" s="5"/>
      <c r="C134" s="5"/>
      <c r="D134" s="5"/>
      <c r="E134" s="5"/>
      <c r="F134" s="5"/>
      <c r="G134" s="5"/>
    </row>
    <row r="135" ht="15.75" customHeight="1">
      <c r="A135" s="5"/>
      <c r="B135" s="5"/>
      <c r="C135" s="5"/>
      <c r="D135" s="5"/>
      <c r="E135" s="5"/>
      <c r="F135" s="5"/>
      <c r="G135" s="5"/>
    </row>
    <row r="136" ht="15.75" customHeight="1">
      <c r="A136" s="5"/>
      <c r="B136" s="5"/>
      <c r="C136" s="5"/>
      <c r="D136" s="5"/>
      <c r="E136" s="5"/>
      <c r="F136" s="5"/>
      <c r="G136" s="5"/>
    </row>
    <row r="137" ht="15.75" customHeight="1">
      <c r="A137" s="5"/>
      <c r="B137" s="5"/>
      <c r="C137" s="5"/>
      <c r="D137" s="5"/>
      <c r="E137" s="5"/>
      <c r="F137" s="5"/>
      <c r="G137" s="5"/>
    </row>
    <row r="138" ht="15.75" customHeight="1">
      <c r="A138" s="5"/>
      <c r="B138" s="5"/>
      <c r="C138" s="5"/>
      <c r="D138" s="5"/>
      <c r="E138" s="5"/>
      <c r="F138" s="5"/>
      <c r="G138" s="5"/>
    </row>
    <row r="139" ht="15.75" customHeight="1">
      <c r="A139" s="5"/>
      <c r="B139" s="5"/>
      <c r="C139" s="5"/>
      <c r="D139" s="5"/>
      <c r="E139" s="5"/>
      <c r="F139" s="5"/>
      <c r="G139" s="5"/>
    </row>
    <row r="140" ht="15.75" customHeight="1">
      <c r="A140" s="5"/>
      <c r="B140" s="5"/>
      <c r="C140" s="5"/>
      <c r="D140" s="5"/>
      <c r="E140" s="5"/>
      <c r="F140" s="5"/>
      <c r="G140" s="5"/>
    </row>
    <row r="141" ht="15.75" customHeight="1">
      <c r="A141" s="5"/>
      <c r="B141" s="5"/>
      <c r="C141" s="5"/>
      <c r="D141" s="5"/>
      <c r="E141" s="5"/>
      <c r="F141" s="5"/>
      <c r="G141" s="5"/>
    </row>
    <row r="142" ht="15.75" customHeight="1">
      <c r="A142" s="5"/>
      <c r="B142" s="5"/>
      <c r="C142" s="5"/>
      <c r="D142" s="5"/>
      <c r="E142" s="5"/>
      <c r="F142" s="5"/>
      <c r="G142" s="5"/>
    </row>
    <row r="143" ht="15.75" customHeight="1">
      <c r="A143" s="5"/>
      <c r="B143" s="5"/>
      <c r="C143" s="5"/>
      <c r="D143" s="5"/>
      <c r="E143" s="5"/>
      <c r="F143" s="5"/>
      <c r="G143" s="5"/>
    </row>
    <row r="144" ht="15.75" customHeight="1">
      <c r="A144" s="5"/>
      <c r="B144" s="5"/>
      <c r="C144" s="5"/>
      <c r="D144" s="5"/>
      <c r="E144" s="5"/>
      <c r="F144" s="5"/>
      <c r="G144" s="5"/>
    </row>
    <row r="145" ht="15.75" customHeight="1">
      <c r="A145" s="5"/>
      <c r="B145" s="5"/>
      <c r="C145" s="5"/>
      <c r="D145" s="5"/>
      <c r="E145" s="5"/>
      <c r="F145" s="5"/>
      <c r="G145" s="5"/>
    </row>
    <row r="146" ht="15.75" customHeight="1">
      <c r="A146" s="5"/>
      <c r="B146" s="5"/>
      <c r="C146" s="5"/>
      <c r="D146" s="5"/>
      <c r="E146" s="5"/>
      <c r="F146" s="5"/>
      <c r="G146" s="5"/>
    </row>
    <row r="147" ht="15.75" customHeight="1">
      <c r="A147" s="5"/>
      <c r="B147" s="5"/>
      <c r="C147" s="5"/>
      <c r="D147" s="5"/>
      <c r="E147" s="5"/>
      <c r="F147" s="5"/>
      <c r="G147" s="5"/>
    </row>
    <row r="148" ht="15.75" customHeight="1">
      <c r="A148" s="5"/>
      <c r="B148" s="5"/>
      <c r="C148" s="5"/>
      <c r="D148" s="5"/>
      <c r="E148" s="5"/>
      <c r="F148" s="5"/>
      <c r="G148" s="5"/>
    </row>
    <row r="149" ht="15.75" customHeight="1">
      <c r="A149" s="5"/>
      <c r="B149" s="5"/>
      <c r="C149" s="5"/>
      <c r="D149" s="5"/>
      <c r="E149" s="5"/>
      <c r="F149" s="5"/>
      <c r="G149" s="5"/>
    </row>
    <row r="150" ht="15.75" customHeight="1">
      <c r="A150" s="5"/>
      <c r="B150" s="5"/>
      <c r="C150" s="5"/>
      <c r="D150" s="5"/>
      <c r="E150" s="5"/>
      <c r="F150" s="5"/>
      <c r="G150" s="5"/>
    </row>
    <row r="151" ht="15.75" customHeight="1">
      <c r="A151" s="5"/>
      <c r="B151" s="5"/>
      <c r="C151" s="5"/>
      <c r="D151" s="5"/>
      <c r="E151" s="5"/>
      <c r="F151" s="5"/>
      <c r="G151" s="5"/>
    </row>
    <row r="152" ht="15.75" customHeight="1">
      <c r="A152" s="5"/>
      <c r="B152" s="5"/>
      <c r="C152" s="5"/>
      <c r="D152" s="5"/>
      <c r="E152" s="5"/>
      <c r="F152" s="5"/>
      <c r="G152" s="5"/>
    </row>
    <row r="153" ht="15.75" customHeight="1">
      <c r="A153" s="5"/>
      <c r="B153" s="5"/>
      <c r="C153" s="5"/>
      <c r="D153" s="5"/>
      <c r="E153" s="5"/>
      <c r="F153" s="5"/>
      <c r="G153" s="5"/>
    </row>
    <row r="154" ht="15.75" customHeight="1">
      <c r="A154" s="5"/>
      <c r="B154" s="5"/>
      <c r="C154" s="5"/>
      <c r="D154" s="5"/>
      <c r="E154" s="5"/>
      <c r="F154" s="5"/>
      <c r="G154" s="5"/>
    </row>
    <row r="155" ht="15.75" customHeight="1">
      <c r="A155" s="5"/>
      <c r="B155" s="5"/>
      <c r="C155" s="5"/>
      <c r="D155" s="5"/>
      <c r="E155" s="5"/>
      <c r="F155" s="5"/>
      <c r="G155" s="5"/>
    </row>
    <row r="156" ht="15.75" customHeight="1">
      <c r="A156" s="5"/>
      <c r="B156" s="5"/>
      <c r="C156" s="5"/>
      <c r="D156" s="5"/>
      <c r="E156" s="5"/>
      <c r="F156" s="5"/>
      <c r="G156" s="5"/>
    </row>
    <row r="157" ht="15.75" customHeight="1">
      <c r="A157" s="5"/>
      <c r="B157" s="5"/>
      <c r="C157" s="5"/>
      <c r="D157" s="5"/>
      <c r="E157" s="5"/>
      <c r="F157" s="5"/>
      <c r="G157" s="5"/>
    </row>
    <row r="158" ht="15.75" customHeight="1">
      <c r="A158" s="5"/>
      <c r="B158" s="5"/>
      <c r="C158" s="5"/>
      <c r="D158" s="5"/>
      <c r="E158" s="5"/>
      <c r="F158" s="5"/>
      <c r="G158" s="5"/>
    </row>
    <row r="159" ht="15.75" customHeight="1">
      <c r="A159" s="5"/>
      <c r="B159" s="5"/>
      <c r="C159" s="5"/>
      <c r="D159" s="5"/>
      <c r="E159" s="5"/>
      <c r="F159" s="5"/>
      <c r="G159" s="5"/>
    </row>
    <row r="160" ht="15.75" customHeight="1">
      <c r="A160" s="5"/>
      <c r="B160" s="5"/>
      <c r="C160" s="5"/>
      <c r="D160" s="5"/>
      <c r="E160" s="5"/>
      <c r="F160" s="5"/>
      <c r="G160" s="5"/>
    </row>
    <row r="161" ht="15.75" customHeight="1">
      <c r="A161" s="5"/>
      <c r="B161" s="5"/>
      <c r="C161" s="5"/>
      <c r="D161" s="5"/>
      <c r="E161" s="5"/>
      <c r="F161" s="5"/>
      <c r="G161" s="5"/>
    </row>
    <row r="162" ht="15.75" customHeight="1">
      <c r="A162" s="5"/>
      <c r="B162" s="5"/>
      <c r="C162" s="5"/>
      <c r="D162" s="5"/>
      <c r="E162" s="5"/>
      <c r="F162" s="5"/>
      <c r="G162" s="5"/>
    </row>
    <row r="163" ht="15.75" customHeight="1">
      <c r="A163" s="5"/>
      <c r="B163" s="5"/>
      <c r="C163" s="5"/>
      <c r="D163" s="5"/>
      <c r="E163" s="5"/>
      <c r="F163" s="5"/>
      <c r="G163" s="5"/>
    </row>
    <row r="164" ht="15.75" customHeight="1">
      <c r="A164" s="5"/>
      <c r="B164" s="5"/>
      <c r="C164" s="5"/>
      <c r="D164" s="5"/>
      <c r="E164" s="5"/>
      <c r="F164" s="5"/>
      <c r="G164" s="5"/>
    </row>
    <row r="165" ht="15.75" customHeight="1">
      <c r="A165" s="5"/>
      <c r="B165" s="5"/>
      <c r="C165" s="5"/>
      <c r="D165" s="5"/>
      <c r="E165" s="5"/>
      <c r="F165" s="5"/>
      <c r="G165" s="5"/>
    </row>
    <row r="166" ht="15.75" customHeight="1">
      <c r="A166" s="5"/>
      <c r="B166" s="5"/>
      <c r="C166" s="5"/>
      <c r="D166" s="5"/>
      <c r="E166" s="5"/>
      <c r="F166" s="5"/>
      <c r="G166" s="5"/>
    </row>
    <row r="167" ht="15.75" customHeight="1">
      <c r="A167" s="5"/>
      <c r="B167" s="5"/>
      <c r="C167" s="5"/>
      <c r="D167" s="5"/>
      <c r="E167" s="5"/>
      <c r="F167" s="5"/>
      <c r="G167" s="5"/>
    </row>
    <row r="168" ht="15.75" customHeight="1">
      <c r="A168" s="5"/>
      <c r="B168" s="5"/>
      <c r="C168" s="5"/>
      <c r="D168" s="5"/>
      <c r="E168" s="5"/>
      <c r="F168" s="5"/>
      <c r="G168" s="5"/>
    </row>
    <row r="169" ht="15.75" customHeight="1">
      <c r="A169" s="5"/>
      <c r="B169" s="5"/>
      <c r="C169" s="5"/>
      <c r="D169" s="5"/>
      <c r="E169" s="5"/>
      <c r="F169" s="5"/>
      <c r="G169" s="5"/>
    </row>
    <row r="170" ht="15.75" customHeight="1">
      <c r="A170" s="5"/>
      <c r="B170" s="5"/>
      <c r="C170" s="5"/>
      <c r="D170" s="5"/>
      <c r="E170" s="5"/>
      <c r="F170" s="5"/>
      <c r="G170" s="5"/>
    </row>
    <row r="171" ht="15.75" customHeight="1">
      <c r="A171" s="5"/>
      <c r="B171" s="5"/>
      <c r="C171" s="5"/>
      <c r="D171" s="5"/>
      <c r="E171" s="5"/>
      <c r="F171" s="5"/>
      <c r="G171" s="5"/>
    </row>
    <row r="172" ht="15.75" customHeight="1">
      <c r="A172" s="5"/>
      <c r="B172" s="5"/>
      <c r="C172" s="5"/>
      <c r="D172" s="5"/>
      <c r="E172" s="5"/>
      <c r="F172" s="5"/>
      <c r="G172" s="5"/>
    </row>
    <row r="173" ht="15.75" customHeight="1">
      <c r="A173" s="5"/>
      <c r="B173" s="5"/>
      <c r="C173" s="5"/>
      <c r="D173" s="5"/>
      <c r="E173" s="5"/>
      <c r="F173" s="5"/>
      <c r="G173" s="5"/>
    </row>
    <row r="174" ht="15.75" customHeight="1">
      <c r="A174" s="5"/>
      <c r="B174" s="5"/>
      <c r="C174" s="5"/>
      <c r="D174" s="5"/>
      <c r="E174" s="5"/>
      <c r="F174" s="5"/>
      <c r="G174" s="5"/>
    </row>
    <row r="175" ht="15.75" customHeight="1">
      <c r="A175" s="5"/>
      <c r="B175" s="5"/>
      <c r="C175" s="5"/>
      <c r="D175" s="5"/>
      <c r="E175" s="5"/>
      <c r="F175" s="5"/>
      <c r="G175" s="5"/>
    </row>
    <row r="176" ht="15.75" customHeight="1">
      <c r="A176" s="5"/>
      <c r="B176" s="5"/>
      <c r="C176" s="5"/>
      <c r="D176" s="5"/>
      <c r="E176" s="5"/>
      <c r="F176" s="5"/>
      <c r="G176" s="5"/>
    </row>
    <row r="177" ht="15.75" customHeight="1">
      <c r="A177" s="5"/>
      <c r="B177" s="5"/>
      <c r="C177" s="5"/>
      <c r="D177" s="5"/>
      <c r="E177" s="5"/>
      <c r="F177" s="5"/>
      <c r="G177" s="5"/>
    </row>
    <row r="178" ht="15.75" customHeight="1">
      <c r="A178" s="5"/>
      <c r="B178" s="5"/>
      <c r="C178" s="5"/>
      <c r="D178" s="5"/>
      <c r="E178" s="5"/>
      <c r="F178" s="5"/>
      <c r="G178" s="5"/>
    </row>
    <row r="179" ht="15.75" customHeight="1">
      <c r="A179" s="5"/>
      <c r="B179" s="5"/>
      <c r="C179" s="5"/>
      <c r="D179" s="5"/>
      <c r="E179" s="5"/>
      <c r="F179" s="5"/>
      <c r="G179" s="5"/>
    </row>
    <row r="180" ht="15.75" customHeight="1">
      <c r="A180" s="5"/>
      <c r="B180" s="5"/>
      <c r="C180" s="5"/>
      <c r="D180" s="5"/>
      <c r="E180" s="5"/>
      <c r="F180" s="5"/>
      <c r="G180" s="5"/>
    </row>
    <row r="181" ht="15.75" customHeight="1">
      <c r="A181" s="5"/>
      <c r="B181" s="5"/>
      <c r="C181" s="5"/>
      <c r="D181" s="5"/>
      <c r="E181" s="5"/>
      <c r="F181" s="5"/>
      <c r="G181" s="5"/>
    </row>
    <row r="182" ht="15.75" customHeight="1">
      <c r="A182" s="5"/>
      <c r="B182" s="5"/>
      <c r="C182" s="5"/>
      <c r="D182" s="5"/>
      <c r="E182" s="5"/>
      <c r="F182" s="5"/>
      <c r="G182" s="5"/>
    </row>
    <row r="183" ht="15.75" customHeight="1">
      <c r="A183" s="5"/>
      <c r="B183" s="5"/>
      <c r="C183" s="5"/>
      <c r="D183" s="5"/>
      <c r="E183" s="5"/>
      <c r="F183" s="5"/>
      <c r="G183" s="5"/>
    </row>
    <row r="184" ht="15.75" customHeight="1">
      <c r="A184" s="5"/>
      <c r="B184" s="5"/>
      <c r="C184" s="5"/>
      <c r="D184" s="5"/>
      <c r="E184" s="5"/>
      <c r="F184" s="5"/>
      <c r="G184" s="5"/>
    </row>
    <row r="185" ht="15.75" customHeight="1">
      <c r="A185" s="5"/>
      <c r="B185" s="5"/>
      <c r="C185" s="5"/>
      <c r="D185" s="5"/>
      <c r="E185" s="5"/>
      <c r="F185" s="5"/>
      <c r="G185" s="5"/>
    </row>
    <row r="186" ht="15.75" customHeight="1">
      <c r="A186" s="5"/>
      <c r="B186" s="5"/>
      <c r="C186" s="5"/>
      <c r="D186" s="5"/>
      <c r="E186" s="5"/>
      <c r="F186" s="5"/>
      <c r="G186" s="5"/>
    </row>
    <row r="187" ht="15.75" customHeight="1">
      <c r="A187" s="5"/>
      <c r="B187" s="5"/>
      <c r="C187" s="5"/>
      <c r="D187" s="5"/>
      <c r="E187" s="5"/>
      <c r="F187" s="5"/>
      <c r="G187" s="5"/>
    </row>
    <row r="188" ht="15.75" customHeight="1">
      <c r="A188" s="5"/>
      <c r="B188" s="5"/>
      <c r="C188" s="5"/>
      <c r="D188" s="5"/>
      <c r="E188" s="5"/>
      <c r="F188" s="5"/>
      <c r="G188" s="5"/>
    </row>
    <row r="189" ht="15.75" customHeight="1">
      <c r="A189" s="5"/>
      <c r="B189" s="5"/>
      <c r="C189" s="5"/>
      <c r="D189" s="5"/>
      <c r="E189" s="5"/>
      <c r="F189" s="5"/>
      <c r="G189" s="5"/>
    </row>
    <row r="190" ht="15.75" customHeight="1">
      <c r="A190" s="5"/>
      <c r="B190" s="5"/>
      <c r="C190" s="5"/>
      <c r="D190" s="5"/>
      <c r="E190" s="5"/>
      <c r="F190" s="5"/>
      <c r="G190" s="5"/>
    </row>
    <row r="191" ht="15.75" customHeight="1">
      <c r="A191" s="5"/>
      <c r="B191" s="5"/>
      <c r="C191" s="5"/>
      <c r="D191" s="5"/>
      <c r="E191" s="5"/>
      <c r="F191" s="5"/>
      <c r="G191" s="5"/>
    </row>
    <row r="192" ht="15.75" customHeight="1">
      <c r="A192" s="5"/>
      <c r="B192" s="5"/>
      <c r="C192" s="5"/>
      <c r="D192" s="5"/>
      <c r="E192" s="5"/>
      <c r="F192" s="5"/>
      <c r="G192" s="5"/>
    </row>
    <row r="193" ht="15.75" customHeight="1">
      <c r="A193" s="5"/>
      <c r="B193" s="5"/>
      <c r="C193" s="5"/>
      <c r="D193" s="5"/>
      <c r="E193" s="5"/>
      <c r="F193" s="5"/>
      <c r="G193" s="5"/>
    </row>
    <row r="194" ht="15.75" customHeight="1">
      <c r="A194" s="5"/>
      <c r="B194" s="5"/>
      <c r="C194" s="5"/>
      <c r="D194" s="5"/>
      <c r="E194" s="5"/>
      <c r="F194" s="5"/>
      <c r="G194" s="5"/>
    </row>
    <row r="195" ht="15.75" customHeight="1">
      <c r="A195" s="5"/>
      <c r="B195" s="5"/>
      <c r="C195" s="5"/>
      <c r="D195" s="5"/>
      <c r="E195" s="5"/>
      <c r="F195" s="5"/>
      <c r="G195" s="5"/>
    </row>
    <row r="196" ht="15.75" customHeight="1">
      <c r="A196" s="5"/>
      <c r="B196" s="5"/>
      <c r="C196" s="5"/>
      <c r="D196" s="5"/>
      <c r="E196" s="5"/>
      <c r="F196" s="5"/>
      <c r="G196" s="5"/>
    </row>
    <row r="197" ht="15.75" customHeight="1">
      <c r="A197" s="5"/>
      <c r="B197" s="5"/>
      <c r="C197" s="5"/>
      <c r="D197" s="5"/>
      <c r="E197" s="5"/>
      <c r="F197" s="5"/>
      <c r="G197" s="5"/>
    </row>
    <row r="198" ht="15.75" customHeight="1">
      <c r="A198" s="5"/>
      <c r="B198" s="5"/>
      <c r="C198" s="5"/>
      <c r="D198" s="5"/>
      <c r="E198" s="5"/>
      <c r="F198" s="5"/>
      <c r="G198" s="5"/>
    </row>
    <row r="199" ht="15.75" customHeight="1">
      <c r="A199" s="5"/>
      <c r="B199" s="5"/>
      <c r="C199" s="5"/>
      <c r="D199" s="5"/>
      <c r="E199" s="5"/>
      <c r="F199" s="5"/>
      <c r="G199" s="5"/>
    </row>
    <row r="200" ht="15.75" customHeight="1">
      <c r="A200" s="5"/>
      <c r="B200" s="5"/>
      <c r="C200" s="5"/>
      <c r="D200" s="5"/>
      <c r="E200" s="5"/>
      <c r="F200" s="5"/>
      <c r="G200" s="5"/>
    </row>
    <row r="201" ht="15.75" customHeight="1">
      <c r="A201" s="5"/>
      <c r="B201" s="5"/>
      <c r="C201" s="5"/>
      <c r="D201" s="5"/>
      <c r="E201" s="5"/>
      <c r="F201" s="5"/>
      <c r="G201" s="5"/>
    </row>
    <row r="202" ht="15.75" customHeight="1">
      <c r="A202" s="5"/>
      <c r="B202" s="5"/>
      <c r="C202" s="5"/>
      <c r="D202" s="5"/>
      <c r="E202" s="5"/>
      <c r="F202" s="5"/>
      <c r="G202" s="5"/>
    </row>
    <row r="203" ht="15.75" customHeight="1">
      <c r="A203" s="5"/>
      <c r="B203" s="5"/>
      <c r="C203" s="5"/>
      <c r="D203" s="5"/>
      <c r="E203" s="5"/>
      <c r="F203" s="5"/>
      <c r="G203" s="5"/>
    </row>
    <row r="204" ht="15.75" customHeight="1">
      <c r="A204" s="5"/>
      <c r="B204" s="5"/>
      <c r="C204" s="5"/>
      <c r="D204" s="5"/>
      <c r="E204" s="5"/>
      <c r="F204" s="5"/>
      <c r="G204" s="5"/>
    </row>
    <row r="205" ht="15.75" customHeight="1">
      <c r="A205" s="5"/>
      <c r="B205" s="5"/>
      <c r="C205" s="5"/>
      <c r="D205" s="5"/>
      <c r="E205" s="5"/>
      <c r="F205" s="5"/>
      <c r="G205" s="5"/>
    </row>
    <row r="206" ht="15.75" customHeight="1">
      <c r="A206" s="5"/>
      <c r="B206" s="5"/>
      <c r="C206" s="5"/>
      <c r="D206" s="5"/>
      <c r="E206" s="5"/>
      <c r="F206" s="5"/>
      <c r="G206" s="5"/>
    </row>
    <row r="207" ht="15.75" customHeight="1">
      <c r="A207" s="5"/>
      <c r="B207" s="5"/>
      <c r="C207" s="5"/>
      <c r="D207" s="5"/>
      <c r="E207" s="5"/>
      <c r="F207" s="5"/>
      <c r="G207" s="5"/>
    </row>
    <row r="208" ht="15.75" customHeight="1">
      <c r="A208" s="5"/>
      <c r="B208" s="5"/>
      <c r="C208" s="5"/>
      <c r="D208" s="5"/>
      <c r="E208" s="5"/>
      <c r="F208" s="5"/>
      <c r="G208" s="5"/>
    </row>
    <row r="209" ht="15.75" customHeight="1">
      <c r="A209" s="5"/>
      <c r="B209" s="5"/>
      <c r="C209" s="5"/>
      <c r="D209" s="5"/>
      <c r="E209" s="5"/>
      <c r="F209" s="5"/>
      <c r="G209" s="5"/>
    </row>
    <row r="210" ht="15.75" customHeight="1">
      <c r="A210" s="5"/>
      <c r="B210" s="5"/>
      <c r="C210" s="5"/>
      <c r="D210" s="5"/>
      <c r="E210" s="5"/>
      <c r="F210" s="5"/>
      <c r="G210" s="5"/>
    </row>
    <row r="211" ht="15.75" customHeight="1">
      <c r="A211" s="5"/>
      <c r="B211" s="5"/>
      <c r="C211" s="5"/>
      <c r="D211" s="5"/>
      <c r="E211" s="5"/>
      <c r="F211" s="5"/>
      <c r="G211" s="5"/>
    </row>
    <row r="212" ht="15.75" customHeight="1">
      <c r="A212" s="5"/>
      <c r="B212" s="5"/>
      <c r="C212" s="5"/>
      <c r="D212" s="5"/>
      <c r="E212" s="5"/>
      <c r="F212" s="5"/>
      <c r="G212" s="5"/>
    </row>
    <row r="213" ht="15.75" customHeight="1">
      <c r="A213" s="5"/>
      <c r="B213" s="5"/>
      <c r="C213" s="5"/>
      <c r="D213" s="5"/>
      <c r="E213" s="5"/>
      <c r="F213" s="5"/>
      <c r="G213" s="5"/>
    </row>
    <row r="214" ht="15.75" customHeight="1">
      <c r="A214" s="5"/>
      <c r="B214" s="5"/>
      <c r="C214" s="5"/>
      <c r="D214" s="5"/>
      <c r="E214" s="5"/>
      <c r="F214" s="5"/>
      <c r="G214" s="5"/>
    </row>
    <row r="215" ht="15.75" customHeight="1">
      <c r="A215" s="5"/>
      <c r="B215" s="5"/>
      <c r="C215" s="5"/>
      <c r="D215" s="5"/>
      <c r="E215" s="5"/>
      <c r="F215" s="5"/>
      <c r="G215" s="5"/>
    </row>
    <row r="216" ht="15.75" customHeight="1">
      <c r="A216" s="5"/>
      <c r="B216" s="5"/>
      <c r="C216" s="5"/>
      <c r="D216" s="5"/>
      <c r="E216" s="5"/>
      <c r="F216" s="5"/>
      <c r="G216" s="5"/>
    </row>
    <row r="217" ht="15.75" customHeight="1">
      <c r="A217" s="5"/>
      <c r="B217" s="5"/>
      <c r="C217" s="5"/>
      <c r="D217" s="5"/>
      <c r="E217" s="5"/>
      <c r="F217" s="5"/>
      <c r="G217" s="5"/>
    </row>
    <row r="218" ht="15.75" customHeight="1">
      <c r="A218" s="5"/>
      <c r="B218" s="5"/>
      <c r="C218" s="5"/>
      <c r="D218" s="5"/>
      <c r="E218" s="5"/>
      <c r="F218" s="5"/>
      <c r="G218" s="5"/>
    </row>
    <row r="219" ht="15.75" customHeight="1">
      <c r="A219" s="5"/>
      <c r="B219" s="5"/>
      <c r="C219" s="5"/>
      <c r="D219" s="5"/>
      <c r="E219" s="5"/>
      <c r="F219" s="5"/>
      <c r="G219" s="5"/>
    </row>
    <row r="220" ht="15.75" customHeight="1">
      <c r="A220" s="5"/>
      <c r="B220" s="5"/>
      <c r="C220" s="5"/>
      <c r="D220" s="5"/>
      <c r="E220" s="5"/>
      <c r="F220" s="5"/>
      <c r="G220" s="5"/>
    </row>
    <row r="221" ht="15.75" customHeight="1">
      <c r="A221" s="5"/>
      <c r="B221" s="5"/>
      <c r="C221" s="5"/>
      <c r="D221" s="5"/>
      <c r="E221" s="5"/>
      <c r="F221" s="5"/>
      <c r="G221" s="5"/>
    </row>
    <row r="222" ht="15.75" customHeight="1">
      <c r="A222" s="5"/>
      <c r="B222" s="5"/>
      <c r="C222" s="5"/>
      <c r="D222" s="5"/>
      <c r="E222" s="5"/>
      <c r="F222" s="5"/>
      <c r="G222" s="5"/>
    </row>
    <row r="223" ht="15.75" customHeight="1">
      <c r="A223" s="5"/>
      <c r="B223" s="5"/>
      <c r="C223" s="5"/>
      <c r="D223" s="5"/>
      <c r="E223" s="5"/>
      <c r="F223" s="5"/>
      <c r="G223" s="5"/>
    </row>
    <row r="224" ht="15.75" customHeight="1">
      <c r="A224" s="5"/>
      <c r="B224" s="5"/>
      <c r="C224" s="5"/>
      <c r="D224" s="5"/>
      <c r="E224" s="5"/>
      <c r="F224" s="5"/>
      <c r="G224" s="5"/>
    </row>
    <row r="225" ht="15.75" customHeight="1">
      <c r="A225" s="5"/>
      <c r="B225" s="5"/>
      <c r="C225" s="5"/>
      <c r="D225" s="5"/>
      <c r="E225" s="5"/>
      <c r="F225" s="5"/>
      <c r="G225" s="5"/>
    </row>
    <row r="226" ht="15.75" customHeight="1">
      <c r="A226" s="5"/>
      <c r="B226" s="5"/>
      <c r="C226" s="5"/>
      <c r="D226" s="5"/>
      <c r="E226" s="5"/>
      <c r="F226" s="5"/>
      <c r="G226" s="5"/>
    </row>
    <row r="227" ht="15.75" customHeight="1">
      <c r="A227" s="5"/>
      <c r="B227" s="5"/>
      <c r="C227" s="5"/>
      <c r="D227" s="5"/>
      <c r="E227" s="5"/>
      <c r="F227" s="5"/>
      <c r="G227" s="5"/>
    </row>
    <row r="228" ht="15.75" customHeight="1">
      <c r="A228" s="5"/>
      <c r="B228" s="5"/>
      <c r="C228" s="5"/>
      <c r="D228" s="5"/>
      <c r="E228" s="5"/>
      <c r="F228" s="5"/>
      <c r="G228" s="5"/>
    </row>
    <row r="229" ht="15.75" customHeight="1">
      <c r="A229" s="5"/>
      <c r="B229" s="5"/>
      <c r="C229" s="5"/>
      <c r="D229" s="5"/>
      <c r="E229" s="5"/>
      <c r="F229" s="5"/>
      <c r="G229" s="5"/>
    </row>
    <row r="230" ht="15.75" customHeight="1">
      <c r="A230" s="5"/>
      <c r="B230" s="5"/>
      <c r="C230" s="5"/>
      <c r="D230" s="5"/>
      <c r="E230" s="5"/>
      <c r="F230" s="5"/>
      <c r="G230" s="5"/>
    </row>
    <row r="231" ht="15.75" customHeight="1">
      <c r="A231" s="5"/>
      <c r="B231" s="5"/>
      <c r="C231" s="5"/>
      <c r="D231" s="5"/>
      <c r="E231" s="5"/>
      <c r="F231" s="5"/>
      <c r="G231" s="5"/>
    </row>
    <row r="232" ht="15.75" customHeight="1">
      <c r="A232" s="5"/>
      <c r="B232" s="5"/>
      <c r="C232" s="5"/>
      <c r="D232" s="5"/>
      <c r="E232" s="5"/>
      <c r="F232" s="5"/>
      <c r="G232" s="5"/>
    </row>
    <row r="233" ht="15.75" customHeight="1">
      <c r="A233" s="5"/>
      <c r="B233" s="5"/>
      <c r="C233" s="5"/>
      <c r="D233" s="5"/>
      <c r="E233" s="5"/>
      <c r="F233" s="5"/>
      <c r="G233" s="5"/>
    </row>
    <row r="234" ht="15.75" customHeight="1">
      <c r="A234" s="5"/>
      <c r="B234" s="5"/>
      <c r="C234" s="5"/>
      <c r="D234" s="5"/>
      <c r="E234" s="5"/>
      <c r="F234" s="5"/>
      <c r="G234" s="5"/>
    </row>
    <row r="235" ht="15.75" customHeight="1">
      <c r="A235" s="5"/>
      <c r="B235" s="5"/>
      <c r="C235" s="5"/>
      <c r="D235" s="5"/>
      <c r="E235" s="5"/>
      <c r="F235" s="5"/>
      <c r="G235" s="5"/>
    </row>
    <row r="236" ht="15.75" customHeight="1">
      <c r="A236" s="5"/>
      <c r="B236" s="5"/>
      <c r="C236" s="5"/>
      <c r="D236" s="5"/>
      <c r="E236" s="5"/>
      <c r="F236" s="5"/>
      <c r="G236" s="5"/>
    </row>
    <row r="237" ht="15.75" customHeight="1">
      <c r="A237" s="5"/>
      <c r="B237" s="5"/>
      <c r="C237" s="5"/>
      <c r="D237" s="5"/>
      <c r="E237" s="5"/>
      <c r="F237" s="5"/>
      <c r="G237" s="5"/>
    </row>
    <row r="238" ht="15.75" customHeight="1">
      <c r="A238" s="5"/>
      <c r="B238" s="5"/>
      <c r="C238" s="5"/>
      <c r="D238" s="5"/>
      <c r="E238" s="5"/>
      <c r="F238" s="5"/>
      <c r="G238" s="5"/>
    </row>
    <row r="239" ht="15.75" customHeight="1">
      <c r="A239" s="5"/>
      <c r="B239" s="5"/>
      <c r="C239" s="5"/>
      <c r="D239" s="5"/>
      <c r="E239" s="5"/>
      <c r="F239" s="5"/>
      <c r="G239" s="5"/>
    </row>
    <row r="240" ht="15.75" customHeight="1">
      <c r="A240" s="5"/>
      <c r="B240" s="5"/>
      <c r="C240" s="5"/>
      <c r="D240" s="5"/>
      <c r="E240" s="5"/>
      <c r="F240" s="5"/>
      <c r="G240" s="5"/>
    </row>
    <row r="241" ht="15.75" customHeight="1">
      <c r="A241" s="5"/>
      <c r="B241" s="5"/>
      <c r="C241" s="5"/>
      <c r="D241" s="5"/>
      <c r="E241" s="5"/>
      <c r="F241" s="5"/>
      <c r="G241" s="5"/>
    </row>
    <row r="242" ht="15.75" customHeight="1">
      <c r="A242" s="5"/>
      <c r="B242" s="5"/>
      <c r="C242" s="5"/>
      <c r="D242" s="5"/>
      <c r="E242" s="5"/>
      <c r="F242" s="5"/>
      <c r="G242" s="5"/>
    </row>
    <row r="243" ht="15.75" customHeight="1">
      <c r="A243" s="5"/>
      <c r="B243" s="5"/>
      <c r="C243" s="5"/>
      <c r="D243" s="5"/>
      <c r="E243" s="5"/>
      <c r="F243" s="5"/>
      <c r="G243" s="5"/>
    </row>
    <row r="244" ht="15.75" customHeight="1">
      <c r="A244" s="5"/>
      <c r="B244" s="5"/>
      <c r="C244" s="5"/>
      <c r="D244" s="5"/>
      <c r="E244" s="5"/>
      <c r="F244" s="5"/>
      <c r="G244" s="5"/>
    </row>
    <row r="245" ht="15.75" customHeight="1">
      <c r="A245" s="5"/>
      <c r="B245" s="5"/>
      <c r="C245" s="5"/>
      <c r="D245" s="5"/>
      <c r="E245" s="5"/>
      <c r="F245" s="5"/>
      <c r="G245" s="5"/>
    </row>
    <row r="246" ht="15.75" customHeight="1">
      <c r="A246" s="5"/>
      <c r="B246" s="5"/>
      <c r="C246" s="5"/>
      <c r="D246" s="5"/>
      <c r="E246" s="5"/>
      <c r="F246" s="5"/>
      <c r="G246" s="5"/>
    </row>
    <row r="247" ht="15.75" customHeight="1">
      <c r="A247" s="5"/>
      <c r="B247" s="5"/>
      <c r="C247" s="5"/>
      <c r="D247" s="5"/>
      <c r="E247" s="5"/>
      <c r="F247" s="5"/>
      <c r="G247" s="5"/>
    </row>
    <row r="248" ht="15.75" customHeight="1">
      <c r="A248" s="5"/>
      <c r="B248" s="5"/>
      <c r="C248" s="5"/>
      <c r="D248" s="5"/>
      <c r="E248" s="5"/>
      <c r="F248" s="5"/>
      <c r="G248" s="5"/>
    </row>
    <row r="249" ht="15.75" customHeight="1">
      <c r="A249" s="5"/>
      <c r="B249" s="5"/>
      <c r="C249" s="5"/>
      <c r="D249" s="5"/>
      <c r="E249" s="5"/>
      <c r="F249" s="5"/>
      <c r="G249" s="5"/>
    </row>
    <row r="250" ht="15.75" customHeight="1">
      <c r="A250" s="5"/>
      <c r="B250" s="5"/>
      <c r="C250" s="5"/>
      <c r="D250" s="5"/>
      <c r="E250" s="5"/>
      <c r="F250" s="5"/>
      <c r="G250" s="5"/>
    </row>
    <row r="251" ht="15.75" customHeight="1">
      <c r="A251" s="5"/>
      <c r="B251" s="5"/>
      <c r="C251" s="5"/>
      <c r="D251" s="5"/>
      <c r="E251" s="5"/>
      <c r="F251" s="5"/>
      <c r="G251" s="5"/>
    </row>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2">
    <mergeCell ref="A28:B30"/>
    <mergeCell ref="A31:A37"/>
    <mergeCell ref="A38:A43"/>
    <mergeCell ref="A44:A48"/>
    <mergeCell ref="A49:B49"/>
    <mergeCell ref="A5:B6"/>
    <mergeCell ref="A7:B8"/>
    <mergeCell ref="A9:B14"/>
    <mergeCell ref="A15:B16"/>
    <mergeCell ref="A18:B18"/>
    <mergeCell ref="A19:B19"/>
    <mergeCell ref="A20:B20"/>
    <mergeCell ref="B32:C32"/>
    <mergeCell ref="B33:C36"/>
    <mergeCell ref="D33:E36"/>
    <mergeCell ref="F33:G33"/>
    <mergeCell ref="F34:G34"/>
    <mergeCell ref="F36:G36"/>
    <mergeCell ref="C37:G37"/>
    <mergeCell ref="D38:E38"/>
    <mergeCell ref="F38:G38"/>
    <mergeCell ref="D39:E39"/>
    <mergeCell ref="F39:G39"/>
    <mergeCell ref="B40:C40"/>
    <mergeCell ref="D40:E40"/>
    <mergeCell ref="F40:G40"/>
    <mergeCell ref="D41:E41"/>
    <mergeCell ref="F41:G41"/>
    <mergeCell ref="B42:C42"/>
    <mergeCell ref="D42:E42"/>
    <mergeCell ref="F42:G42"/>
    <mergeCell ref="C43:G43"/>
    <mergeCell ref="F44:G44"/>
    <mergeCell ref="C48:G48"/>
    <mergeCell ref="C49:G49"/>
    <mergeCell ref="B45:C45"/>
    <mergeCell ref="D45:E45"/>
    <mergeCell ref="F45:G45"/>
    <mergeCell ref="B46:C47"/>
    <mergeCell ref="D46:E47"/>
    <mergeCell ref="F46:G46"/>
    <mergeCell ref="F47:G47"/>
    <mergeCell ref="E5:E6"/>
    <mergeCell ref="F5:G6"/>
    <mergeCell ref="A1:G1"/>
    <mergeCell ref="B2:E2"/>
    <mergeCell ref="A3:B3"/>
    <mergeCell ref="A4:B4"/>
    <mergeCell ref="C4:D4"/>
    <mergeCell ref="C5:D5"/>
    <mergeCell ref="C6:D6"/>
    <mergeCell ref="C7:D7"/>
    <mergeCell ref="E7:G7"/>
    <mergeCell ref="C8:D8"/>
    <mergeCell ref="E8:G8"/>
    <mergeCell ref="C9:F9"/>
    <mergeCell ref="C10:D10"/>
    <mergeCell ref="E10:G10"/>
    <mergeCell ref="C16:G16"/>
    <mergeCell ref="A17:G17"/>
    <mergeCell ref="D18:G18"/>
    <mergeCell ref="C11:F11"/>
    <mergeCell ref="C12:D12"/>
    <mergeCell ref="E12:G12"/>
    <mergeCell ref="C13:F13"/>
    <mergeCell ref="C14:D14"/>
    <mergeCell ref="E14:G14"/>
    <mergeCell ref="C15:G15"/>
    <mergeCell ref="A21:B21"/>
    <mergeCell ref="A22:B22"/>
    <mergeCell ref="A23:B23"/>
    <mergeCell ref="A24:B24"/>
    <mergeCell ref="A25:B25"/>
    <mergeCell ref="A26:B26"/>
    <mergeCell ref="C26:G26"/>
    <mergeCell ref="A27:B27"/>
    <mergeCell ref="C27:G27"/>
    <mergeCell ref="C28:G28"/>
    <mergeCell ref="C29:G29"/>
    <mergeCell ref="C30:G30"/>
    <mergeCell ref="D31:E31"/>
    <mergeCell ref="F31:G31"/>
  </mergeCells>
  <dataValidations>
    <dataValidation type="list" allowBlank="1" showErrorMessage="1" sqref="C5">
      <formula1>'NE PAS TOUCHER'!$G$3:$G$7</formula1>
    </dataValidation>
    <dataValidation type="list" allowBlank="1" showErrorMessage="1" sqref="D25:G25">
      <formula1>'NE PAS TOUCHER 2'!$G$251:$G$283</formula1>
    </dataValidation>
    <dataValidation type="list" allowBlank="1" showErrorMessage="1" sqref="G4">
      <formula1>'NE PAS TOUCHER 2'!$C$53:$C$55</formula1>
    </dataValidation>
    <dataValidation type="list" allowBlank="1" showErrorMessage="1" sqref="C22">
      <formula1>'NE PAS TOUCHER 2'!$F$147:$F$166</formula1>
    </dataValidation>
    <dataValidation type="list" allowBlank="1" showErrorMessage="1" sqref="C10 E10">
      <formula1>'NE PAS TOUCHER 2'!$H$53:$H$69</formula1>
    </dataValidation>
    <dataValidation type="list" allowBlank="1" showErrorMessage="1" sqref="C7 E7">
      <formula1>'NE PAS TOUCHER'!$F$3:$F$12</formula1>
    </dataValidation>
    <dataValidation type="custom" allowBlank="1" showDropDown="1" sqref="G2">
      <formula1>OR(NOT(ISERROR(DATEVALUE(G2))), AND(ISNUMBER(G2), LEFT(CELL("format", G2))="D"))</formula1>
    </dataValidation>
    <dataValidation type="list" allowBlank="1" showErrorMessage="1" sqref="C28:C30">
      <formula1>'NE PAS TOUCHER 2'!$D$53:$D$115</formula1>
    </dataValidation>
    <dataValidation type="list" allowBlank="1" showErrorMessage="1" sqref="C20">
      <formula1>'NE PAS TOUCHER 2'!$F$88:$F$114</formula1>
    </dataValidation>
    <dataValidation type="list" allowBlank="1" showErrorMessage="1" sqref="E8">
      <formula1>'NE PAS TOUCHER 2'!$K$72:$K$74</formula1>
    </dataValidation>
    <dataValidation type="list" allowBlank="1" showErrorMessage="1" sqref="C19">
      <formula1>'NE PAS TOUCHER 2'!$F$54:$F$63</formula1>
    </dataValidation>
    <dataValidation type="list" allowBlank="1" showErrorMessage="1" sqref="C14 E14">
      <formula1>'NE PAS TOUCHER 2'!$H$88:$H$103</formula1>
    </dataValidation>
    <dataValidation type="list" allowBlank="1" showErrorMessage="1" sqref="C12 E12">
      <formula1>'NE PAS TOUCHER 2'!$H$72:$H$85</formula1>
    </dataValidation>
    <dataValidation type="list" allowBlank="1" showErrorMessage="1" sqref="C21">
      <formula1>'NE PAS TOUCHER 2'!$F$117:$F$144</formula1>
    </dataValidation>
    <dataValidation type="list" allowBlank="1" showErrorMessage="1" sqref="C3">
      <formula1>'NE PAS TOUCHER'!$A$3:$A$6</formula1>
    </dataValidation>
    <dataValidation type="list" allowBlank="1" showErrorMessage="1" sqref="A19:A25">
      <formula1>'NE PAS TOUCHER 2'!$E$54:$E$62</formula1>
    </dataValidation>
    <dataValidation type="list" allowBlank="1" showErrorMessage="1" sqref="G9 G11 G13">
      <formula1>'NE PAS TOUCHER'!$I$3:$I$5</formula1>
    </dataValidation>
    <dataValidation type="list" allowBlank="1" showErrorMessage="1" sqref="C24">
      <formula1>'NE PAS TOUCHER 2'!$F$215:$F$248</formula1>
    </dataValidation>
    <dataValidation type="list" allowBlank="1" showErrorMessage="1" sqref="G3">
      <formula1>'NE PAS TOUCHER 2'!$A$52:$A$55</formula1>
    </dataValidation>
    <dataValidation type="list" allowBlank="1" showErrorMessage="1" sqref="D20:G20">
      <formula1>'NE PAS TOUCHER 2'!$G$89:$G$114</formula1>
    </dataValidation>
    <dataValidation type="list" allowBlank="1" showErrorMessage="1" sqref="C23">
      <formula1>'NE PAS TOUCHER 2'!$F$179:$F$212</formula1>
    </dataValidation>
    <dataValidation type="list" allowBlank="1" showErrorMessage="1" sqref="E3">
      <formula1>'NE PAS TOUCHER'!$C$3:$C$4</formula1>
    </dataValidation>
    <dataValidation type="list" allowBlank="1" showErrorMessage="1" sqref="C8">
      <formula1>'NE PAS TOUCHER 2'!$J$72:$J$74</formula1>
    </dataValidation>
    <dataValidation type="list" allowBlank="1" showErrorMessage="1" sqref="C9 C11 C13">
      <formula1>'NE PAS TOUCHER'!$H$3:$H$14</formula1>
    </dataValidation>
    <dataValidation type="list" allowBlank="1" showErrorMessage="1" sqref="C15:C16">
      <formula1>'NE PAS TOUCHER 2'!$B$53:$B$56</formula1>
    </dataValidation>
    <dataValidation type="list" allowBlank="1" showErrorMessage="1" sqref="C25">
      <formula1>'NE PAS TOUCHER 2'!$F$251:$F$283</formula1>
    </dataValidation>
    <dataValidation type="list" allowBlank="1" showErrorMessage="1" sqref="D21:G21">
      <formula1>'NE PAS TOUCHER 2'!$G$117:$G$144</formula1>
    </dataValidation>
    <dataValidation type="list" allowBlank="1" showErrorMessage="1" sqref="D24:G24">
      <formula1>'NE PAS TOUCHER 2'!$G$215:$G$248</formula1>
    </dataValidation>
    <dataValidation type="list" allowBlank="1" showErrorMessage="1" sqref="D19:G19">
      <formula1>'NE PAS TOUCHER 2'!$G$54:$G$79</formula1>
    </dataValidation>
    <dataValidation type="list" allowBlank="1" showErrorMessage="1" sqref="C6">
      <formula1>'NE PAS TOUCHER 2'!$K$53:$K$56</formula1>
    </dataValidation>
    <dataValidation type="list" allowBlank="1" showErrorMessage="1" sqref="D22:G22">
      <formula1>'NE PAS TOUCHER 2'!$G$147:$G$176</formula1>
    </dataValidation>
    <dataValidation type="list" allowBlank="1" showErrorMessage="1" sqref="D23:G23">
      <formula1>'NE PAS TOUCHER 2'!$G$179:$G$212</formula1>
    </dataValidation>
  </dataValidations>
  <hyperlinks>
    <hyperlink r:id="rId2" ref="E5"/>
    <hyperlink display="Savoirs essentiels/Contenus ciblés" location="'Toutes les références'!A1" ref="A17"/>
    <hyperlink r:id="rId3" ref="A26"/>
    <hyperlink r:id="rId4" ref="F34"/>
    <hyperlink r:id="rId5" ref="F41"/>
    <hyperlink r:id="rId6" ref="F46"/>
    <hyperlink r:id="rId7" ref="G50"/>
  </hyperlinks>
  <printOptions horizontalCentered="1"/>
  <pageMargins bottom="0.6" footer="0.0" header="0.0" left="0.01377952755905512" right="0.01377952755905512" top="0.6"/>
  <pageSetup orientation="landscape" pageOrder="overThenDown"/>
  <rowBreaks count="1" manualBreakCount="1">
    <brk id="25" man="1"/>
  </rowBreaks>
  <drawing r:id="rId8"/>
  <legacyDrawing r:id="rId9"/>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5.63"/>
    <col customWidth="1" min="2" max="2" width="16.63"/>
    <col customWidth="1" min="3" max="3" width="25.88"/>
    <col customWidth="1" min="4" max="4" width="16.88"/>
    <col customWidth="1" min="5" max="5" width="22.38"/>
    <col customWidth="1" min="6" max="6" width="16.88"/>
    <col customWidth="1" min="7" max="7" width="18.13"/>
  </cols>
  <sheetData>
    <row r="1" ht="18.0" customHeight="1">
      <c r="A1" s="1" t="s">
        <v>0</v>
      </c>
    </row>
    <row r="2" ht="15.75" customHeight="1">
      <c r="A2" s="156" t="s">
        <v>10</v>
      </c>
      <c r="B2" s="157" t="s">
        <v>110</v>
      </c>
      <c r="C2" s="43"/>
      <c r="D2" s="43"/>
      <c r="E2" s="21"/>
      <c r="F2" s="158" t="s">
        <v>12</v>
      </c>
      <c r="G2" s="261"/>
    </row>
    <row r="3" ht="15.75" customHeight="1">
      <c r="A3" s="160" t="s">
        <v>13</v>
      </c>
      <c r="B3" s="44"/>
      <c r="C3" s="161" t="s">
        <v>111</v>
      </c>
      <c r="D3" s="158" t="s">
        <v>14</v>
      </c>
      <c r="E3" s="161" t="s">
        <v>46</v>
      </c>
      <c r="F3" s="158" t="s">
        <v>15</v>
      </c>
      <c r="G3" s="162" t="s">
        <v>47</v>
      </c>
    </row>
    <row r="4" ht="15.75" customHeight="1">
      <c r="A4" s="163" t="s">
        <v>16</v>
      </c>
      <c r="B4" s="48"/>
      <c r="C4" s="262"/>
      <c r="D4" s="36"/>
      <c r="E4" s="165"/>
      <c r="F4" s="166" t="s">
        <v>17</v>
      </c>
      <c r="G4" s="263"/>
    </row>
    <row r="5" ht="15.75" customHeight="1">
      <c r="A5" s="168" t="s">
        <v>18</v>
      </c>
      <c r="B5" s="169"/>
      <c r="C5" s="170" t="s">
        <v>49</v>
      </c>
      <c r="D5" s="21"/>
      <c r="E5" s="171" t="s">
        <v>19</v>
      </c>
      <c r="F5" s="172" t="s">
        <v>112</v>
      </c>
      <c r="G5" s="169"/>
    </row>
    <row r="6" ht="15.75" customHeight="1">
      <c r="A6" s="33"/>
      <c r="B6" s="39"/>
      <c r="C6" s="35"/>
      <c r="D6" s="36"/>
      <c r="E6" s="174"/>
      <c r="F6" s="38"/>
      <c r="G6" s="39"/>
    </row>
    <row r="7" ht="15.75" customHeight="1">
      <c r="A7" s="175" t="s">
        <v>20</v>
      </c>
      <c r="B7" s="169"/>
      <c r="C7" s="176" t="s">
        <v>113</v>
      </c>
      <c r="D7" s="21"/>
      <c r="E7" s="42"/>
      <c r="F7" s="43"/>
      <c r="G7" s="44"/>
    </row>
    <row r="8" ht="15.75" customHeight="1">
      <c r="A8" s="33"/>
      <c r="B8" s="39"/>
      <c r="C8" s="45" t="s">
        <v>114</v>
      </c>
      <c r="D8" s="36"/>
      <c r="E8" s="46"/>
      <c r="F8" s="47"/>
      <c r="G8" s="48"/>
    </row>
    <row r="9" ht="15.75" customHeight="1">
      <c r="A9" s="178" t="s">
        <v>56</v>
      </c>
      <c r="B9" s="169"/>
      <c r="C9" s="264" t="s">
        <v>115</v>
      </c>
      <c r="D9" s="43"/>
      <c r="E9" s="43"/>
      <c r="F9" s="21"/>
      <c r="G9" s="265"/>
    </row>
    <row r="10" ht="15.75" customHeight="1">
      <c r="A10" s="52"/>
      <c r="B10" s="181"/>
      <c r="C10" s="54" t="s">
        <v>116</v>
      </c>
      <c r="D10" s="21"/>
      <c r="E10" s="54"/>
      <c r="F10" s="43"/>
      <c r="G10" s="44"/>
    </row>
    <row r="11" ht="15.75" customHeight="1">
      <c r="A11" s="52"/>
      <c r="B11" s="181"/>
      <c r="C11" s="182" t="s">
        <v>117</v>
      </c>
      <c r="D11" s="43"/>
      <c r="E11" s="43"/>
      <c r="F11" s="21"/>
      <c r="G11" s="266"/>
    </row>
    <row r="12" ht="15.75" customHeight="1">
      <c r="A12" s="52"/>
      <c r="B12" s="181"/>
      <c r="C12" s="267" t="s">
        <v>118</v>
      </c>
      <c r="D12" s="21"/>
      <c r="E12" s="57"/>
      <c r="F12" s="43"/>
      <c r="G12" s="44"/>
    </row>
    <row r="13" ht="15.75" customHeight="1">
      <c r="A13" s="52"/>
      <c r="B13" s="181"/>
      <c r="C13" s="268"/>
      <c r="D13" s="43"/>
      <c r="E13" s="43"/>
      <c r="F13" s="21"/>
      <c r="G13" s="186"/>
    </row>
    <row r="14" ht="15.75" customHeight="1">
      <c r="A14" s="33"/>
      <c r="B14" s="39"/>
      <c r="C14" s="60"/>
      <c r="D14" s="36"/>
      <c r="E14" s="60"/>
      <c r="F14" s="47"/>
      <c r="G14" s="48"/>
    </row>
    <row r="15" ht="15.75" customHeight="1">
      <c r="A15" s="188" t="s">
        <v>22</v>
      </c>
      <c r="B15" s="169"/>
      <c r="C15" s="189" t="s">
        <v>119</v>
      </c>
      <c r="D15" s="43"/>
      <c r="E15" s="43"/>
      <c r="F15" s="43"/>
      <c r="G15" s="44"/>
    </row>
    <row r="16" ht="15.75" customHeight="1">
      <c r="A16" s="33"/>
      <c r="B16" s="39"/>
      <c r="C16" s="66"/>
      <c r="D16" s="43"/>
      <c r="E16" s="43"/>
      <c r="F16" s="43"/>
      <c r="G16" s="44"/>
    </row>
    <row r="17" ht="15.75" customHeight="1">
      <c r="A17" s="191" t="s">
        <v>23</v>
      </c>
      <c r="B17" s="43"/>
      <c r="C17" s="43"/>
      <c r="D17" s="43"/>
      <c r="E17" s="43"/>
      <c r="F17" s="43"/>
      <c r="G17" s="44"/>
    </row>
    <row r="18" ht="17.25" customHeight="1">
      <c r="A18" s="192" t="s">
        <v>24</v>
      </c>
      <c r="B18" s="44"/>
      <c r="C18" s="193" t="s">
        <v>25</v>
      </c>
      <c r="D18" s="194" t="s">
        <v>26</v>
      </c>
      <c r="E18" s="43"/>
      <c r="F18" s="43"/>
      <c r="G18" s="44"/>
    </row>
    <row r="19" ht="30.0" customHeight="1">
      <c r="A19" s="195" t="s">
        <v>120</v>
      </c>
      <c r="B19" s="44"/>
      <c r="C19" s="196" t="s">
        <v>121</v>
      </c>
      <c r="D19" s="197" t="s">
        <v>122</v>
      </c>
      <c r="E19" s="200"/>
      <c r="F19" s="200"/>
      <c r="G19" s="201"/>
    </row>
    <row r="20" ht="24.75" customHeight="1">
      <c r="A20" s="199" t="s">
        <v>123</v>
      </c>
      <c r="B20" s="44"/>
      <c r="C20" s="196" t="s">
        <v>124</v>
      </c>
      <c r="D20" s="197" t="s">
        <v>125</v>
      </c>
      <c r="E20" s="200"/>
      <c r="F20" s="200"/>
      <c r="G20" s="201"/>
    </row>
    <row r="21" ht="15.75" customHeight="1">
      <c r="A21" s="199" t="s">
        <v>120</v>
      </c>
      <c r="B21" s="44"/>
      <c r="C21" s="196" t="s">
        <v>126</v>
      </c>
      <c r="D21" s="197" t="s">
        <v>127</v>
      </c>
      <c r="E21" s="197" t="s">
        <v>128</v>
      </c>
      <c r="F21" s="197" t="s">
        <v>129</v>
      </c>
      <c r="G21" s="198" t="s">
        <v>130</v>
      </c>
    </row>
    <row r="22" ht="15.75" customHeight="1">
      <c r="A22" s="199" t="s">
        <v>120</v>
      </c>
      <c r="B22" s="44"/>
      <c r="C22" s="196" t="s">
        <v>126</v>
      </c>
      <c r="D22" s="197" t="s">
        <v>131</v>
      </c>
      <c r="E22" s="197" t="s">
        <v>132</v>
      </c>
      <c r="F22" s="197" t="s">
        <v>133</v>
      </c>
      <c r="G22" s="198" t="s">
        <v>134</v>
      </c>
    </row>
    <row r="23" ht="15.75" customHeight="1">
      <c r="A23" s="74"/>
      <c r="B23" s="44"/>
      <c r="C23" s="269"/>
      <c r="D23" s="200"/>
      <c r="E23" s="200"/>
      <c r="F23" s="200"/>
      <c r="G23" s="201"/>
    </row>
    <row r="24" ht="15.75" customHeight="1">
      <c r="A24" s="74"/>
      <c r="B24" s="44"/>
      <c r="C24" s="269"/>
      <c r="D24" s="200"/>
      <c r="E24" s="200"/>
      <c r="F24" s="200"/>
      <c r="G24" s="201"/>
    </row>
    <row r="25" ht="15.75" customHeight="1">
      <c r="A25" s="76"/>
      <c r="B25" s="48"/>
      <c r="C25" s="270"/>
      <c r="D25" s="205"/>
      <c r="E25" s="205"/>
      <c r="F25" s="205"/>
      <c r="G25" s="206"/>
    </row>
    <row r="26" ht="25.5" customHeight="1">
      <c r="A26" s="207" t="s">
        <v>27</v>
      </c>
      <c r="B26" s="81"/>
      <c r="C26" s="208" t="s">
        <v>135</v>
      </c>
      <c r="D26" s="83"/>
      <c r="E26" s="83"/>
      <c r="F26" s="83"/>
      <c r="G26" s="81"/>
    </row>
    <row r="27" ht="41.25" customHeight="1">
      <c r="A27" s="209" t="s">
        <v>28</v>
      </c>
      <c r="B27" s="81"/>
      <c r="C27" s="208" t="s">
        <v>136</v>
      </c>
      <c r="D27" s="83"/>
      <c r="E27" s="83"/>
      <c r="F27" s="83"/>
      <c r="G27" s="81"/>
    </row>
    <row r="28" ht="15.75" customHeight="1">
      <c r="A28" s="210" t="s">
        <v>29</v>
      </c>
      <c r="B28" s="93"/>
      <c r="C28" s="211" t="s">
        <v>137</v>
      </c>
      <c r="G28" s="93"/>
    </row>
    <row r="29" ht="15.75" customHeight="1">
      <c r="A29" s="92"/>
      <c r="B29" s="93"/>
      <c r="C29" s="211" t="s">
        <v>138</v>
      </c>
      <c r="G29" s="93"/>
    </row>
    <row r="30" ht="15.75" customHeight="1">
      <c r="A30" s="95"/>
      <c r="B30" s="81"/>
      <c r="C30" s="208" t="s">
        <v>139</v>
      </c>
      <c r="D30" s="83"/>
      <c r="E30" s="83"/>
      <c r="F30" s="83"/>
      <c r="G30" s="81"/>
    </row>
    <row r="31" ht="15.75" customHeight="1">
      <c r="A31" s="271" t="s">
        <v>30</v>
      </c>
      <c r="B31" s="213" t="s">
        <v>31</v>
      </c>
      <c r="C31" s="272"/>
      <c r="D31" s="214" t="s">
        <v>32</v>
      </c>
      <c r="E31" s="100"/>
      <c r="F31" s="215" t="s">
        <v>33</v>
      </c>
      <c r="G31" s="100"/>
    </row>
    <row r="32" ht="12.75" customHeight="1">
      <c r="A32" s="216"/>
      <c r="B32" s="217" t="s">
        <v>34</v>
      </c>
      <c r="C32" s="100"/>
      <c r="D32" s="218"/>
      <c r="E32" s="218"/>
      <c r="F32" s="218"/>
      <c r="G32" s="218"/>
    </row>
    <row r="33" ht="15.75" customHeight="1">
      <c r="A33" s="216"/>
      <c r="B33" s="105" t="s">
        <v>140</v>
      </c>
      <c r="C33" s="106"/>
      <c r="D33" s="219" t="s">
        <v>141</v>
      </c>
      <c r="E33" s="106"/>
      <c r="F33" s="221" t="s">
        <v>142</v>
      </c>
      <c r="G33" s="100"/>
    </row>
    <row r="34" ht="15.75" customHeight="1">
      <c r="A34" s="216"/>
      <c r="B34" s="109"/>
      <c r="C34" s="93"/>
      <c r="D34" s="109"/>
      <c r="E34" s="93"/>
      <c r="F34" s="221" t="s">
        <v>35</v>
      </c>
      <c r="G34" s="100"/>
    </row>
    <row r="35" ht="15.75" customHeight="1">
      <c r="A35" s="216"/>
      <c r="B35" s="109"/>
      <c r="C35" s="93"/>
      <c r="D35" s="109"/>
      <c r="E35" s="93"/>
      <c r="F35" s="111"/>
      <c r="G35" s="21"/>
    </row>
    <row r="36" ht="15.75" customHeight="1">
      <c r="A36" s="216"/>
      <c r="B36" s="112"/>
      <c r="C36" s="81"/>
      <c r="D36" s="112"/>
      <c r="E36" s="81"/>
      <c r="F36" s="113"/>
      <c r="G36" s="114"/>
    </row>
    <row r="37" ht="15.75" customHeight="1">
      <c r="A37" s="224"/>
      <c r="B37" s="225" t="s">
        <v>36</v>
      </c>
      <c r="C37" s="117"/>
      <c r="D37" s="87"/>
      <c r="E37" s="87"/>
      <c r="F37" s="87"/>
      <c r="G37" s="85"/>
    </row>
    <row r="38" ht="15.75" customHeight="1">
      <c r="A38" s="273" t="s">
        <v>37</v>
      </c>
      <c r="B38" s="229" t="s">
        <v>31</v>
      </c>
      <c r="C38" s="230"/>
      <c r="D38" s="231" t="s">
        <v>32</v>
      </c>
      <c r="E38" s="100"/>
      <c r="F38" s="232" t="s">
        <v>33</v>
      </c>
      <c r="G38" s="100"/>
    </row>
    <row r="39" ht="15.75" customHeight="1">
      <c r="A39" s="216"/>
      <c r="B39" s="233" t="s">
        <v>38</v>
      </c>
      <c r="C39" s="125" t="s">
        <v>143</v>
      </c>
      <c r="D39" s="126"/>
      <c r="E39" s="100"/>
      <c r="F39" s="127"/>
      <c r="G39" s="100"/>
    </row>
    <row r="40" ht="15.75" customHeight="1">
      <c r="A40" s="216"/>
      <c r="B40" s="236" t="s">
        <v>144</v>
      </c>
      <c r="C40" s="114"/>
      <c r="D40" s="236" t="s">
        <v>145</v>
      </c>
      <c r="E40" s="114"/>
      <c r="F40" s="129" t="s">
        <v>146</v>
      </c>
      <c r="G40" s="21"/>
    </row>
    <row r="41" ht="15.75" customHeight="1">
      <c r="A41" s="216"/>
      <c r="B41" s="237" t="s">
        <v>39</v>
      </c>
      <c r="C41" s="274" t="s">
        <v>147</v>
      </c>
      <c r="D41" s="132"/>
      <c r="E41" s="122"/>
      <c r="F41" s="240" t="s">
        <v>35</v>
      </c>
      <c r="G41" s="100"/>
    </row>
    <row r="42" ht="15.75" customHeight="1">
      <c r="A42" s="216"/>
      <c r="B42" s="241" t="s">
        <v>148</v>
      </c>
      <c r="C42" s="114"/>
      <c r="D42" s="275" t="s">
        <v>149</v>
      </c>
      <c r="E42" s="276" t="s">
        <v>150</v>
      </c>
      <c r="F42" s="277" t="s">
        <v>151</v>
      </c>
      <c r="G42" s="114"/>
    </row>
    <row r="43" ht="15.75" customHeight="1">
      <c r="A43" s="224"/>
      <c r="B43" s="243" t="s">
        <v>36</v>
      </c>
      <c r="C43" s="137"/>
      <c r="D43" s="87"/>
      <c r="E43" s="87"/>
      <c r="F43" s="87"/>
      <c r="G43" s="85"/>
    </row>
    <row r="44" ht="15.75" customHeight="1">
      <c r="A44" s="278" t="s">
        <v>40</v>
      </c>
      <c r="B44" s="246" t="s">
        <v>31</v>
      </c>
      <c r="C44" s="279" t="s">
        <v>152</v>
      </c>
      <c r="D44" s="248" t="s">
        <v>41</v>
      </c>
      <c r="E44" s="247"/>
      <c r="F44" s="249" t="s">
        <v>33</v>
      </c>
      <c r="G44" s="100"/>
    </row>
    <row r="45" ht="15.75" customHeight="1">
      <c r="A45" s="216"/>
      <c r="B45" s="250" t="s">
        <v>42</v>
      </c>
      <c r="C45" s="100"/>
      <c r="D45" s="145"/>
      <c r="E45" s="100"/>
      <c r="F45" s="254" t="s">
        <v>153</v>
      </c>
      <c r="G45" s="100"/>
    </row>
    <row r="46" ht="15.75" customHeight="1">
      <c r="A46" s="216"/>
      <c r="B46" s="253" t="s">
        <v>154</v>
      </c>
      <c r="C46" s="106"/>
      <c r="D46" s="253" t="s">
        <v>155</v>
      </c>
      <c r="E46" s="106"/>
      <c r="F46" s="254" t="s">
        <v>35</v>
      </c>
      <c r="G46" s="100"/>
    </row>
    <row r="47" ht="15.75" customHeight="1">
      <c r="A47" s="216"/>
      <c r="B47" s="112"/>
      <c r="C47" s="81"/>
      <c r="D47" s="112"/>
      <c r="E47" s="81"/>
      <c r="F47" s="148"/>
      <c r="G47" s="114"/>
    </row>
    <row r="48" ht="15.75" customHeight="1">
      <c r="A48" s="224"/>
      <c r="B48" s="256" t="s">
        <v>36</v>
      </c>
      <c r="C48" s="150"/>
      <c r="D48" s="87"/>
      <c r="E48" s="87"/>
      <c r="F48" s="87"/>
      <c r="G48" s="85"/>
    </row>
    <row r="49" ht="15.75" customHeight="1">
      <c r="A49" s="258" t="s">
        <v>43</v>
      </c>
      <c r="B49" s="21"/>
      <c r="C49" s="259" t="s">
        <v>156</v>
      </c>
      <c r="D49" s="43"/>
      <c r="E49" s="43"/>
      <c r="F49" s="43"/>
      <c r="G49" s="21"/>
    </row>
    <row r="50" ht="15.75" customHeight="1">
      <c r="A50" s="5"/>
      <c r="B50" s="5"/>
      <c r="C50" s="5"/>
      <c r="D50" s="5"/>
      <c r="E50" s="5"/>
      <c r="F50" s="5"/>
      <c r="G50" s="260" t="s">
        <v>8</v>
      </c>
    </row>
    <row r="51" ht="21.0" customHeight="1">
      <c r="A51" s="5"/>
      <c r="B51" s="5"/>
      <c r="C51" s="5"/>
      <c r="D51" s="5"/>
      <c r="E51" s="5"/>
      <c r="F51" s="5"/>
      <c r="G51" s="280" t="str">
        <f>IMAGE("https://mirrors.creativecommons.org/presskit/buttons/88x31/png/by-nc.png")</f>
        <v>#REF!</v>
      </c>
    </row>
    <row r="52" ht="15.75" customHeight="1">
      <c r="A52" s="5"/>
      <c r="B52" s="5"/>
      <c r="C52" s="5"/>
      <c r="D52" s="5"/>
      <c r="E52" s="5"/>
      <c r="F52" s="5"/>
      <c r="G52" s="5"/>
    </row>
    <row r="53" ht="15.75" customHeight="1">
      <c r="A53" s="5"/>
      <c r="B53" s="5"/>
      <c r="C53" s="5"/>
      <c r="D53" s="5"/>
      <c r="E53" s="5"/>
      <c r="F53" s="5"/>
      <c r="G53" s="5"/>
    </row>
    <row r="54" ht="15.75" customHeight="1">
      <c r="A54" s="5"/>
      <c r="B54" s="5"/>
      <c r="C54" s="5"/>
      <c r="D54" s="5"/>
      <c r="E54" s="5"/>
      <c r="F54" s="5"/>
      <c r="G54" s="5"/>
    </row>
    <row r="55" ht="15.75" customHeight="1">
      <c r="A55" s="5"/>
      <c r="B55" s="5"/>
      <c r="C55" s="5"/>
      <c r="D55" s="5"/>
      <c r="E55" s="5"/>
      <c r="F55" s="5"/>
      <c r="G55" s="5"/>
    </row>
    <row r="56" ht="15.75" customHeight="1">
      <c r="A56" s="5"/>
      <c r="B56" s="5"/>
      <c r="C56" s="5"/>
      <c r="D56" s="5"/>
      <c r="E56" s="5"/>
      <c r="F56" s="5"/>
      <c r="G56" s="5"/>
    </row>
    <row r="57" ht="15.75" customHeight="1">
      <c r="A57" s="5"/>
      <c r="B57" s="5"/>
      <c r="C57" s="5"/>
      <c r="D57" s="5"/>
      <c r="E57" s="5"/>
      <c r="F57" s="5"/>
      <c r="G57" s="5"/>
    </row>
    <row r="58" ht="15.75" customHeight="1">
      <c r="A58" s="5"/>
      <c r="B58" s="5"/>
      <c r="C58" s="5"/>
      <c r="D58" s="5"/>
      <c r="E58" s="5"/>
      <c r="F58" s="5"/>
      <c r="G58" s="5"/>
    </row>
    <row r="59" ht="15.75" customHeight="1">
      <c r="A59" s="5"/>
      <c r="B59" s="5"/>
      <c r="C59" s="5"/>
      <c r="D59" s="5"/>
      <c r="E59" s="5"/>
      <c r="F59" s="5"/>
      <c r="G59" s="5"/>
    </row>
    <row r="60" ht="15.75" customHeight="1">
      <c r="A60" s="5"/>
      <c r="B60" s="5"/>
      <c r="C60" s="5"/>
      <c r="D60" s="5"/>
      <c r="E60" s="5"/>
      <c r="F60" s="5"/>
      <c r="G60" s="5"/>
    </row>
    <row r="61" ht="15.75" customHeight="1">
      <c r="A61" s="5"/>
      <c r="B61" s="5"/>
      <c r="C61" s="5"/>
      <c r="D61" s="5"/>
      <c r="E61" s="5"/>
      <c r="F61" s="5"/>
      <c r="G61" s="5"/>
    </row>
    <row r="62" ht="15.75" customHeight="1">
      <c r="A62" s="5"/>
      <c r="B62" s="5"/>
      <c r="C62" s="5"/>
      <c r="D62" s="5"/>
      <c r="E62" s="5"/>
      <c r="F62" s="5"/>
      <c r="G62" s="5"/>
    </row>
    <row r="63" ht="15.75" customHeight="1">
      <c r="A63" s="5"/>
      <c r="B63" s="5"/>
      <c r="C63" s="5"/>
      <c r="D63" s="5"/>
      <c r="E63" s="5"/>
      <c r="F63" s="5"/>
      <c r="G63" s="5"/>
    </row>
    <row r="64" ht="15.75" customHeight="1">
      <c r="A64" s="5"/>
      <c r="B64" s="5"/>
      <c r="C64" s="5"/>
      <c r="D64" s="5"/>
      <c r="E64" s="5"/>
      <c r="F64" s="5"/>
      <c r="G64" s="5"/>
    </row>
    <row r="65" ht="15.75" customHeight="1">
      <c r="A65" s="5"/>
      <c r="B65" s="5"/>
      <c r="C65" s="5"/>
      <c r="D65" s="5"/>
      <c r="E65" s="5"/>
      <c r="F65" s="5"/>
      <c r="G65" s="5"/>
    </row>
    <row r="66" ht="15.75" customHeight="1">
      <c r="A66" s="5"/>
      <c r="B66" s="5"/>
      <c r="C66" s="5"/>
      <c r="D66" s="5"/>
      <c r="E66" s="5"/>
      <c r="F66" s="5"/>
      <c r="G66" s="5"/>
    </row>
    <row r="67" ht="15.75" customHeight="1">
      <c r="A67" s="5"/>
      <c r="B67" s="5"/>
      <c r="C67" s="5"/>
      <c r="D67" s="5"/>
      <c r="E67" s="5"/>
      <c r="F67" s="5"/>
      <c r="G67" s="5"/>
    </row>
    <row r="68" ht="15.75" customHeight="1">
      <c r="A68" s="5"/>
      <c r="B68" s="5"/>
      <c r="C68" s="5"/>
      <c r="D68" s="5"/>
      <c r="E68" s="5"/>
      <c r="F68" s="5"/>
      <c r="G68" s="5"/>
    </row>
    <row r="69" ht="15.75" customHeight="1">
      <c r="A69" s="5"/>
      <c r="B69" s="5"/>
      <c r="C69" s="5"/>
      <c r="D69" s="5"/>
      <c r="E69" s="5"/>
      <c r="F69" s="5"/>
      <c r="G69" s="5"/>
    </row>
    <row r="70" ht="15.75" customHeight="1">
      <c r="A70" s="5"/>
      <c r="B70" s="5"/>
      <c r="C70" s="5"/>
      <c r="D70" s="5"/>
      <c r="E70" s="5"/>
      <c r="F70" s="5"/>
      <c r="G70" s="5"/>
    </row>
    <row r="71" ht="15.75" customHeight="1">
      <c r="A71" s="5"/>
      <c r="B71" s="5"/>
      <c r="C71" s="5"/>
      <c r="D71" s="5"/>
      <c r="E71" s="5"/>
      <c r="F71" s="5"/>
      <c r="G71" s="5"/>
    </row>
    <row r="72" ht="15.75" customHeight="1">
      <c r="A72" s="5"/>
      <c r="B72" s="5"/>
      <c r="C72" s="5"/>
      <c r="D72" s="5"/>
      <c r="E72" s="5"/>
      <c r="F72" s="5"/>
      <c r="G72" s="5"/>
    </row>
    <row r="73" ht="15.75" customHeight="1">
      <c r="A73" s="5"/>
      <c r="B73" s="5"/>
      <c r="C73" s="5"/>
      <c r="D73" s="5"/>
      <c r="E73" s="5"/>
      <c r="F73" s="5"/>
      <c r="G73" s="5"/>
    </row>
    <row r="74" ht="15.75" customHeight="1">
      <c r="A74" s="5"/>
      <c r="B74" s="5"/>
      <c r="C74" s="5"/>
      <c r="D74" s="5"/>
      <c r="E74" s="5"/>
      <c r="F74" s="5"/>
      <c r="G74" s="5"/>
    </row>
    <row r="75" ht="15.75" customHeight="1">
      <c r="A75" s="5"/>
      <c r="B75" s="5"/>
      <c r="C75" s="5"/>
      <c r="D75" s="5"/>
      <c r="E75" s="5"/>
      <c r="F75" s="5"/>
      <c r="G75" s="5"/>
    </row>
    <row r="76" ht="15.75" customHeight="1">
      <c r="A76" s="5"/>
      <c r="B76" s="5"/>
      <c r="C76" s="5"/>
      <c r="D76" s="5"/>
      <c r="E76" s="5"/>
      <c r="F76" s="5"/>
      <c r="G76" s="5"/>
    </row>
    <row r="77" ht="15.75" customHeight="1">
      <c r="A77" s="5"/>
      <c r="B77" s="5"/>
      <c r="C77" s="5"/>
      <c r="D77" s="5"/>
      <c r="E77" s="5"/>
      <c r="F77" s="5"/>
      <c r="G77" s="5"/>
    </row>
    <row r="78" ht="15.75" customHeight="1">
      <c r="A78" s="5"/>
      <c r="B78" s="5"/>
      <c r="C78" s="5"/>
      <c r="D78" s="5"/>
      <c r="E78" s="5"/>
      <c r="F78" s="5"/>
      <c r="G78" s="5"/>
    </row>
    <row r="79" ht="15.75" customHeight="1">
      <c r="A79" s="5"/>
      <c r="B79" s="5"/>
      <c r="C79" s="5"/>
      <c r="D79" s="5"/>
      <c r="E79" s="5"/>
      <c r="F79" s="5"/>
      <c r="G79" s="5"/>
    </row>
    <row r="80" ht="15.75" customHeight="1">
      <c r="A80" s="5"/>
      <c r="B80" s="5"/>
      <c r="C80" s="5"/>
      <c r="D80" s="5"/>
      <c r="E80" s="5"/>
      <c r="F80" s="5"/>
      <c r="G80" s="5"/>
    </row>
    <row r="81" ht="15.75" customHeight="1">
      <c r="A81" s="5"/>
      <c r="B81" s="5"/>
      <c r="C81" s="5"/>
      <c r="D81" s="5"/>
      <c r="E81" s="5"/>
      <c r="F81" s="5"/>
      <c r="G81" s="5"/>
    </row>
    <row r="82" ht="15.75" customHeight="1">
      <c r="A82" s="5"/>
      <c r="B82" s="5"/>
      <c r="C82" s="5"/>
      <c r="D82" s="5"/>
      <c r="E82" s="5"/>
      <c r="F82" s="5"/>
      <c r="G82" s="5"/>
    </row>
    <row r="83" ht="15.75" customHeight="1">
      <c r="A83" s="5"/>
      <c r="B83" s="5"/>
      <c r="C83" s="5"/>
      <c r="D83" s="5"/>
      <c r="E83" s="5"/>
      <c r="F83" s="5"/>
      <c r="G83" s="5"/>
    </row>
    <row r="84" ht="15.75" customHeight="1">
      <c r="A84" s="5"/>
      <c r="B84" s="5"/>
      <c r="C84" s="5"/>
      <c r="D84" s="5"/>
      <c r="E84" s="5"/>
      <c r="F84" s="5"/>
      <c r="G84" s="5"/>
    </row>
    <row r="85" ht="15.75" customHeight="1">
      <c r="A85" s="5"/>
      <c r="B85" s="5"/>
      <c r="C85" s="5"/>
      <c r="D85" s="5"/>
      <c r="E85" s="5"/>
      <c r="F85" s="5"/>
      <c r="G85" s="5"/>
    </row>
    <row r="86" ht="15.75" customHeight="1">
      <c r="A86" s="5"/>
      <c r="B86" s="5"/>
      <c r="C86" s="5"/>
      <c r="D86" s="5"/>
      <c r="E86" s="5"/>
      <c r="F86" s="5"/>
      <c r="G86" s="5"/>
    </row>
    <row r="87" ht="15.75" customHeight="1">
      <c r="A87" s="5"/>
      <c r="B87" s="5"/>
      <c r="C87" s="5"/>
      <c r="D87" s="5"/>
      <c r="E87" s="5"/>
      <c r="F87" s="5"/>
      <c r="G87" s="5"/>
    </row>
    <row r="88" ht="15.75" customHeight="1">
      <c r="A88" s="5"/>
      <c r="B88" s="5"/>
      <c r="C88" s="5"/>
      <c r="D88" s="5"/>
      <c r="E88" s="5"/>
      <c r="F88" s="5"/>
      <c r="G88" s="5"/>
    </row>
    <row r="89" ht="15.75" customHeight="1">
      <c r="A89" s="5"/>
      <c r="B89" s="5"/>
      <c r="C89" s="5"/>
      <c r="D89" s="5"/>
      <c r="E89" s="5"/>
      <c r="F89" s="5"/>
      <c r="G89" s="5"/>
    </row>
    <row r="90" ht="15.75" customHeight="1">
      <c r="A90" s="5"/>
      <c r="B90" s="5"/>
      <c r="C90" s="5"/>
      <c r="D90" s="5"/>
      <c r="E90" s="5"/>
      <c r="F90" s="5"/>
      <c r="G90" s="5"/>
    </row>
    <row r="91" ht="15.75" customHeight="1">
      <c r="A91" s="5"/>
      <c r="B91" s="5"/>
      <c r="C91" s="5"/>
      <c r="D91" s="5"/>
      <c r="E91" s="5"/>
      <c r="F91" s="5"/>
      <c r="G91" s="5"/>
    </row>
    <row r="92" ht="15.75" customHeight="1">
      <c r="A92" s="5"/>
      <c r="B92" s="5"/>
      <c r="C92" s="5"/>
      <c r="D92" s="5"/>
      <c r="E92" s="5"/>
      <c r="F92" s="5"/>
      <c r="G92" s="5"/>
    </row>
    <row r="93" ht="15.75" customHeight="1">
      <c r="A93" s="5"/>
      <c r="B93" s="5"/>
      <c r="C93" s="5"/>
      <c r="D93" s="5"/>
      <c r="E93" s="5"/>
      <c r="F93" s="5"/>
      <c r="G93" s="5"/>
    </row>
    <row r="94" ht="15.75" customHeight="1">
      <c r="A94" s="5"/>
      <c r="B94" s="5"/>
      <c r="C94" s="5"/>
      <c r="D94" s="5"/>
      <c r="E94" s="5"/>
      <c r="F94" s="5"/>
      <c r="G94" s="5"/>
    </row>
    <row r="95" ht="15.75" customHeight="1">
      <c r="A95" s="5"/>
      <c r="B95" s="5"/>
      <c r="C95" s="5"/>
      <c r="D95" s="5"/>
      <c r="E95" s="5"/>
      <c r="F95" s="5"/>
      <c r="G95" s="5"/>
    </row>
    <row r="96" ht="15.75" customHeight="1">
      <c r="A96" s="5"/>
      <c r="B96" s="5"/>
      <c r="C96" s="5"/>
      <c r="D96" s="5"/>
      <c r="E96" s="5"/>
      <c r="F96" s="5"/>
      <c r="G96" s="5"/>
    </row>
    <row r="97" ht="15.75" customHeight="1">
      <c r="A97" s="5"/>
      <c r="B97" s="5"/>
      <c r="C97" s="5"/>
      <c r="D97" s="5"/>
      <c r="E97" s="5"/>
      <c r="F97" s="5"/>
      <c r="G97" s="5"/>
    </row>
    <row r="98" ht="15.75" customHeight="1">
      <c r="A98" s="5"/>
      <c r="B98" s="5"/>
      <c r="C98" s="5"/>
      <c r="D98" s="5"/>
      <c r="E98" s="5"/>
      <c r="F98" s="5"/>
      <c r="G98" s="5"/>
    </row>
    <row r="99" ht="15.75" customHeight="1">
      <c r="A99" s="5"/>
      <c r="B99" s="5"/>
      <c r="C99" s="5"/>
      <c r="D99" s="5"/>
      <c r="E99" s="5"/>
      <c r="F99" s="5"/>
      <c r="G99" s="5"/>
    </row>
    <row r="100" ht="15.75" customHeight="1">
      <c r="A100" s="5"/>
      <c r="B100" s="5"/>
      <c r="C100" s="5"/>
      <c r="D100" s="5"/>
      <c r="E100" s="5"/>
      <c r="F100" s="5"/>
      <c r="G100" s="5"/>
    </row>
    <row r="101" ht="15.75" customHeight="1">
      <c r="A101" s="5"/>
      <c r="B101" s="5"/>
      <c r="C101" s="5"/>
      <c r="D101" s="5"/>
      <c r="E101" s="5"/>
      <c r="F101" s="5"/>
      <c r="G101" s="5"/>
    </row>
    <row r="102" ht="15.75" customHeight="1">
      <c r="A102" s="5"/>
      <c r="B102" s="5"/>
      <c r="C102" s="5"/>
      <c r="D102" s="5"/>
      <c r="E102" s="5"/>
      <c r="F102" s="5"/>
      <c r="G102" s="5"/>
    </row>
    <row r="103" ht="15.75" customHeight="1">
      <c r="A103" s="5"/>
      <c r="B103" s="5"/>
      <c r="C103" s="5"/>
      <c r="D103" s="5"/>
      <c r="E103" s="5"/>
      <c r="F103" s="5"/>
      <c r="G103" s="5"/>
    </row>
    <row r="104" ht="15.75" customHeight="1">
      <c r="A104" s="5"/>
      <c r="B104" s="5"/>
      <c r="C104" s="5"/>
      <c r="D104" s="5"/>
      <c r="E104" s="5"/>
      <c r="F104" s="5"/>
      <c r="G104" s="5"/>
    </row>
    <row r="105" ht="15.75" customHeight="1">
      <c r="A105" s="5"/>
      <c r="B105" s="5"/>
      <c r="C105" s="5"/>
      <c r="D105" s="5"/>
      <c r="E105" s="5"/>
      <c r="F105" s="5"/>
      <c r="G105" s="5"/>
    </row>
    <row r="106" ht="15.75" customHeight="1">
      <c r="A106" s="5"/>
      <c r="B106" s="5"/>
      <c r="C106" s="5"/>
      <c r="D106" s="5"/>
      <c r="E106" s="5"/>
      <c r="F106" s="5"/>
      <c r="G106" s="5"/>
    </row>
    <row r="107" ht="15.75" customHeight="1">
      <c r="A107" s="5"/>
      <c r="B107" s="5"/>
      <c r="C107" s="5"/>
      <c r="D107" s="5"/>
      <c r="E107" s="5"/>
      <c r="F107" s="5"/>
      <c r="G107" s="5"/>
    </row>
    <row r="108" ht="15.75" customHeight="1">
      <c r="A108" s="5"/>
      <c r="B108" s="5"/>
      <c r="C108" s="5"/>
      <c r="D108" s="5"/>
      <c r="E108" s="5"/>
      <c r="F108" s="5"/>
      <c r="G108" s="5"/>
    </row>
    <row r="109" ht="15.75" customHeight="1">
      <c r="A109" s="5"/>
      <c r="B109" s="5"/>
      <c r="C109" s="5"/>
      <c r="D109" s="5"/>
      <c r="E109" s="5"/>
      <c r="F109" s="5"/>
      <c r="G109" s="5"/>
    </row>
    <row r="110" ht="15.75" customHeight="1">
      <c r="A110" s="5"/>
      <c r="B110" s="5"/>
      <c r="C110" s="5"/>
      <c r="D110" s="5"/>
      <c r="E110" s="5"/>
      <c r="F110" s="5"/>
      <c r="G110" s="5"/>
    </row>
    <row r="111" ht="15.75" customHeight="1">
      <c r="A111" s="5"/>
      <c r="B111" s="5"/>
      <c r="C111" s="5"/>
      <c r="D111" s="5"/>
      <c r="E111" s="5"/>
      <c r="F111" s="5"/>
      <c r="G111" s="5"/>
    </row>
    <row r="112" ht="15.75" customHeight="1">
      <c r="A112" s="5"/>
      <c r="B112" s="5"/>
      <c r="C112" s="5"/>
      <c r="D112" s="5"/>
      <c r="E112" s="5"/>
      <c r="F112" s="5"/>
      <c r="G112" s="5"/>
    </row>
    <row r="113" ht="15.75" customHeight="1">
      <c r="A113" s="5"/>
      <c r="B113" s="5"/>
      <c r="C113" s="5"/>
      <c r="D113" s="5"/>
      <c r="E113" s="5"/>
      <c r="F113" s="5"/>
      <c r="G113" s="5"/>
    </row>
    <row r="114" ht="15.75" customHeight="1">
      <c r="A114" s="5"/>
      <c r="B114" s="5"/>
      <c r="C114" s="5"/>
      <c r="D114" s="5"/>
      <c r="E114" s="5"/>
      <c r="F114" s="5"/>
      <c r="G114" s="5"/>
    </row>
    <row r="115" ht="15.75" customHeight="1">
      <c r="A115" s="5"/>
      <c r="B115" s="5"/>
      <c r="C115" s="5"/>
      <c r="D115" s="5"/>
      <c r="E115" s="5"/>
      <c r="F115" s="5"/>
      <c r="G115" s="5"/>
    </row>
    <row r="116" ht="15.75" customHeight="1">
      <c r="A116" s="5"/>
      <c r="B116" s="5"/>
      <c r="C116" s="5"/>
      <c r="D116" s="5"/>
      <c r="E116" s="5"/>
      <c r="F116" s="5"/>
      <c r="G116" s="5"/>
    </row>
    <row r="117" ht="15.75" customHeight="1">
      <c r="A117" s="5"/>
      <c r="B117" s="5"/>
      <c r="C117" s="5"/>
      <c r="D117" s="5"/>
      <c r="E117" s="5"/>
      <c r="F117" s="5"/>
      <c r="G117" s="5"/>
    </row>
    <row r="118" ht="15.75" customHeight="1">
      <c r="A118" s="5"/>
      <c r="B118" s="5"/>
      <c r="C118" s="5"/>
      <c r="D118" s="5"/>
      <c r="E118" s="5"/>
      <c r="F118" s="5"/>
      <c r="G118" s="5"/>
    </row>
    <row r="119" ht="15.75" customHeight="1">
      <c r="A119" s="5"/>
      <c r="B119" s="5"/>
      <c r="C119" s="5"/>
      <c r="D119" s="5"/>
      <c r="E119" s="5"/>
      <c r="F119" s="5"/>
      <c r="G119" s="5"/>
    </row>
    <row r="120" ht="15.75" customHeight="1">
      <c r="A120" s="5"/>
      <c r="B120" s="5"/>
      <c r="C120" s="5"/>
      <c r="D120" s="5"/>
      <c r="E120" s="5"/>
      <c r="F120" s="5"/>
      <c r="G120" s="5"/>
    </row>
    <row r="121" ht="15.75" customHeight="1">
      <c r="A121" s="5"/>
      <c r="B121" s="5"/>
      <c r="C121" s="5"/>
      <c r="D121" s="5"/>
      <c r="E121" s="5"/>
      <c r="F121" s="5"/>
      <c r="G121" s="5"/>
    </row>
    <row r="122" ht="15.75" customHeight="1">
      <c r="A122" s="5"/>
      <c r="B122" s="5"/>
      <c r="C122" s="5"/>
      <c r="D122" s="5"/>
      <c r="E122" s="5"/>
      <c r="F122" s="5"/>
      <c r="G122" s="5"/>
    </row>
    <row r="123" ht="15.75" customHeight="1">
      <c r="A123" s="5"/>
      <c r="B123" s="5"/>
      <c r="C123" s="5"/>
      <c r="D123" s="5"/>
      <c r="E123" s="5"/>
      <c r="F123" s="5"/>
      <c r="G123" s="5"/>
    </row>
    <row r="124" ht="15.75" customHeight="1">
      <c r="A124" s="5"/>
      <c r="B124" s="5"/>
      <c r="C124" s="5"/>
      <c r="D124" s="5"/>
      <c r="E124" s="5"/>
      <c r="F124" s="5"/>
      <c r="G124" s="5"/>
    </row>
    <row r="125" ht="15.75" customHeight="1">
      <c r="A125" s="5"/>
      <c r="B125" s="5"/>
      <c r="C125" s="5"/>
      <c r="D125" s="5"/>
      <c r="E125" s="5"/>
      <c r="F125" s="5"/>
      <c r="G125" s="5"/>
    </row>
    <row r="126" ht="15.75" customHeight="1">
      <c r="A126" s="5"/>
      <c r="B126" s="5"/>
      <c r="C126" s="5"/>
      <c r="D126" s="5"/>
      <c r="E126" s="5"/>
      <c r="F126" s="5"/>
      <c r="G126" s="5"/>
    </row>
    <row r="127" ht="15.75" customHeight="1">
      <c r="A127" s="5"/>
      <c r="B127" s="5"/>
      <c r="C127" s="5"/>
      <c r="D127" s="5"/>
      <c r="E127" s="5"/>
      <c r="F127" s="5"/>
      <c r="G127" s="5"/>
    </row>
    <row r="128" ht="15.75" customHeight="1">
      <c r="A128" s="5"/>
      <c r="B128" s="5"/>
      <c r="C128" s="5"/>
      <c r="D128" s="5"/>
      <c r="E128" s="5"/>
      <c r="F128" s="5"/>
      <c r="G128" s="5"/>
    </row>
    <row r="129" ht="15.75" customHeight="1">
      <c r="A129" s="5"/>
      <c r="B129" s="5"/>
      <c r="C129" s="5"/>
      <c r="D129" s="5"/>
      <c r="E129" s="5"/>
      <c r="F129" s="5"/>
      <c r="G129" s="5"/>
    </row>
    <row r="130" ht="15.75" customHeight="1">
      <c r="A130" s="5"/>
      <c r="B130" s="5"/>
      <c r="C130" s="5"/>
      <c r="D130" s="5"/>
      <c r="E130" s="5"/>
      <c r="F130" s="5"/>
      <c r="G130" s="5"/>
    </row>
    <row r="131" ht="15.75" customHeight="1">
      <c r="A131" s="5"/>
      <c r="B131" s="5"/>
      <c r="C131" s="5"/>
      <c r="D131" s="5"/>
      <c r="E131" s="5"/>
      <c r="F131" s="5"/>
      <c r="G131" s="5"/>
    </row>
    <row r="132" ht="15.75" customHeight="1">
      <c r="A132" s="5"/>
      <c r="B132" s="5"/>
      <c r="C132" s="5"/>
      <c r="D132" s="5"/>
      <c r="E132" s="5"/>
      <c r="F132" s="5"/>
      <c r="G132" s="5"/>
    </row>
    <row r="133" ht="15.75" customHeight="1">
      <c r="A133" s="5"/>
      <c r="B133" s="5"/>
      <c r="C133" s="5"/>
      <c r="D133" s="5"/>
      <c r="E133" s="5"/>
      <c r="F133" s="5"/>
      <c r="G133" s="5"/>
    </row>
    <row r="134" ht="15.75" customHeight="1">
      <c r="A134" s="5"/>
      <c r="B134" s="5"/>
      <c r="C134" s="5"/>
      <c r="D134" s="5"/>
      <c r="E134" s="5"/>
      <c r="F134" s="5"/>
      <c r="G134" s="5"/>
    </row>
    <row r="135" ht="15.75" customHeight="1">
      <c r="A135" s="5"/>
      <c r="B135" s="5"/>
      <c r="C135" s="5"/>
      <c r="D135" s="5"/>
      <c r="E135" s="5"/>
      <c r="F135" s="5"/>
      <c r="G135" s="5"/>
    </row>
    <row r="136" ht="15.75" customHeight="1">
      <c r="A136" s="5"/>
      <c r="B136" s="5"/>
      <c r="C136" s="5"/>
      <c r="D136" s="5"/>
      <c r="E136" s="5"/>
      <c r="F136" s="5"/>
      <c r="G136" s="5"/>
    </row>
    <row r="137" ht="15.75" customHeight="1">
      <c r="A137" s="5"/>
      <c r="B137" s="5"/>
      <c r="C137" s="5"/>
      <c r="D137" s="5"/>
      <c r="E137" s="5"/>
      <c r="F137" s="5"/>
      <c r="G137" s="5"/>
    </row>
    <row r="138" ht="15.75" customHeight="1">
      <c r="A138" s="5"/>
      <c r="B138" s="5"/>
      <c r="C138" s="5"/>
      <c r="D138" s="5"/>
      <c r="E138" s="5"/>
      <c r="F138" s="5"/>
      <c r="G138" s="5"/>
    </row>
    <row r="139" ht="15.75" customHeight="1">
      <c r="A139" s="5"/>
      <c r="B139" s="5"/>
      <c r="C139" s="5"/>
      <c r="D139" s="5"/>
      <c r="E139" s="5"/>
      <c r="F139" s="5"/>
      <c r="G139" s="5"/>
    </row>
    <row r="140" ht="15.75" customHeight="1">
      <c r="A140" s="5"/>
      <c r="B140" s="5"/>
      <c r="C140" s="5"/>
      <c r="D140" s="5"/>
      <c r="E140" s="5"/>
      <c r="F140" s="5"/>
      <c r="G140" s="5"/>
    </row>
    <row r="141" ht="15.75" customHeight="1">
      <c r="A141" s="5"/>
      <c r="B141" s="5"/>
      <c r="C141" s="5"/>
      <c r="D141" s="5"/>
      <c r="E141" s="5"/>
      <c r="F141" s="5"/>
      <c r="G141" s="5"/>
    </row>
    <row r="142" ht="15.75" customHeight="1">
      <c r="A142" s="5"/>
      <c r="B142" s="5"/>
      <c r="C142" s="5"/>
      <c r="D142" s="5"/>
      <c r="E142" s="5"/>
      <c r="F142" s="5"/>
      <c r="G142" s="5"/>
    </row>
    <row r="143" ht="15.75" customHeight="1">
      <c r="A143" s="5"/>
      <c r="B143" s="5"/>
      <c r="C143" s="5"/>
      <c r="D143" s="5"/>
      <c r="E143" s="5"/>
      <c r="F143" s="5"/>
      <c r="G143" s="5"/>
    </row>
    <row r="144" ht="15.75" customHeight="1">
      <c r="A144" s="5"/>
      <c r="B144" s="5"/>
      <c r="C144" s="5"/>
      <c r="D144" s="5"/>
      <c r="E144" s="5"/>
      <c r="F144" s="5"/>
      <c r="G144" s="5"/>
    </row>
    <row r="145" ht="15.75" customHeight="1">
      <c r="A145" s="5"/>
      <c r="B145" s="5"/>
      <c r="C145" s="5"/>
      <c r="D145" s="5"/>
      <c r="E145" s="5"/>
      <c r="F145" s="5"/>
      <c r="G145" s="5"/>
    </row>
    <row r="146" ht="15.75" customHeight="1">
      <c r="A146" s="5"/>
      <c r="B146" s="5"/>
      <c r="C146" s="5"/>
      <c r="D146" s="5"/>
      <c r="E146" s="5"/>
      <c r="F146" s="5"/>
      <c r="G146" s="5"/>
    </row>
    <row r="147" ht="15.75" customHeight="1">
      <c r="A147" s="5"/>
      <c r="B147" s="5"/>
      <c r="C147" s="5"/>
      <c r="D147" s="5"/>
      <c r="E147" s="5"/>
      <c r="F147" s="5"/>
      <c r="G147" s="5"/>
    </row>
    <row r="148" ht="15.75" customHeight="1">
      <c r="A148" s="5"/>
      <c r="B148" s="5"/>
      <c r="C148" s="5"/>
      <c r="D148" s="5"/>
      <c r="E148" s="5"/>
      <c r="F148" s="5"/>
      <c r="G148" s="5"/>
    </row>
    <row r="149" ht="15.75" customHeight="1">
      <c r="A149" s="5"/>
      <c r="B149" s="5"/>
      <c r="C149" s="5"/>
      <c r="D149" s="5"/>
      <c r="E149" s="5"/>
      <c r="F149" s="5"/>
      <c r="G149" s="5"/>
    </row>
    <row r="150" ht="15.75" customHeight="1">
      <c r="A150" s="5"/>
      <c r="B150" s="5"/>
      <c r="C150" s="5"/>
      <c r="D150" s="5"/>
      <c r="E150" s="5"/>
      <c r="F150" s="5"/>
      <c r="G150" s="5"/>
    </row>
    <row r="151" ht="15.75" customHeight="1">
      <c r="A151" s="5"/>
      <c r="B151" s="5"/>
      <c r="C151" s="5"/>
      <c r="D151" s="5"/>
      <c r="E151" s="5"/>
      <c r="F151" s="5"/>
      <c r="G151" s="5"/>
    </row>
    <row r="152" ht="15.75" customHeight="1">
      <c r="A152" s="5"/>
      <c r="B152" s="5"/>
      <c r="C152" s="5"/>
      <c r="D152" s="5"/>
      <c r="E152" s="5"/>
      <c r="F152" s="5"/>
      <c r="G152" s="5"/>
    </row>
    <row r="153" ht="15.75" customHeight="1">
      <c r="A153" s="5"/>
      <c r="B153" s="5"/>
      <c r="C153" s="5"/>
      <c r="D153" s="5"/>
      <c r="E153" s="5"/>
      <c r="F153" s="5"/>
      <c r="G153" s="5"/>
    </row>
    <row r="154" ht="15.75" customHeight="1">
      <c r="A154" s="5"/>
      <c r="B154" s="5"/>
      <c r="C154" s="5"/>
      <c r="D154" s="5"/>
      <c r="E154" s="5"/>
      <c r="F154" s="5"/>
      <c r="G154" s="5"/>
    </row>
    <row r="155" ht="15.75" customHeight="1">
      <c r="A155" s="5"/>
      <c r="B155" s="5"/>
      <c r="C155" s="5"/>
      <c r="D155" s="5"/>
      <c r="E155" s="5"/>
      <c r="F155" s="5"/>
      <c r="G155" s="5"/>
    </row>
    <row r="156" ht="15.75" customHeight="1">
      <c r="A156" s="5"/>
      <c r="B156" s="5"/>
      <c r="C156" s="5"/>
      <c r="D156" s="5"/>
      <c r="E156" s="5"/>
      <c r="F156" s="5"/>
      <c r="G156" s="5"/>
    </row>
    <row r="157" ht="15.75" customHeight="1">
      <c r="A157" s="5"/>
      <c r="B157" s="5"/>
      <c r="C157" s="5"/>
      <c r="D157" s="5"/>
      <c r="E157" s="5"/>
      <c r="F157" s="5"/>
      <c r="G157" s="5"/>
    </row>
    <row r="158" ht="15.75" customHeight="1">
      <c r="A158" s="5"/>
      <c r="B158" s="5"/>
      <c r="C158" s="5"/>
      <c r="D158" s="5"/>
      <c r="E158" s="5"/>
      <c r="F158" s="5"/>
      <c r="G158" s="5"/>
    </row>
    <row r="159" ht="15.75" customHeight="1">
      <c r="A159" s="5"/>
      <c r="B159" s="5"/>
      <c r="C159" s="5"/>
      <c r="D159" s="5"/>
      <c r="E159" s="5"/>
      <c r="F159" s="5"/>
      <c r="G159" s="5"/>
    </row>
    <row r="160" ht="15.75" customHeight="1">
      <c r="A160" s="5"/>
      <c r="B160" s="5"/>
      <c r="C160" s="5"/>
      <c r="D160" s="5"/>
      <c r="E160" s="5"/>
      <c r="F160" s="5"/>
      <c r="G160" s="5"/>
    </row>
    <row r="161" ht="15.75" customHeight="1">
      <c r="A161" s="5"/>
      <c r="B161" s="5"/>
      <c r="C161" s="5"/>
      <c r="D161" s="5"/>
      <c r="E161" s="5"/>
      <c r="F161" s="5"/>
      <c r="G161" s="5"/>
    </row>
    <row r="162" ht="15.75" customHeight="1">
      <c r="A162" s="5"/>
      <c r="B162" s="5"/>
      <c r="C162" s="5"/>
      <c r="D162" s="5"/>
      <c r="E162" s="5"/>
      <c r="F162" s="5"/>
      <c r="G162" s="5"/>
    </row>
    <row r="163" ht="15.75" customHeight="1">
      <c r="A163" s="5"/>
      <c r="B163" s="5"/>
      <c r="C163" s="5"/>
      <c r="D163" s="5"/>
      <c r="E163" s="5"/>
      <c r="F163" s="5"/>
      <c r="G163" s="5"/>
    </row>
    <row r="164" ht="15.75" customHeight="1">
      <c r="A164" s="5"/>
      <c r="B164" s="5"/>
      <c r="C164" s="5"/>
      <c r="D164" s="5"/>
      <c r="E164" s="5"/>
      <c r="F164" s="5"/>
      <c r="G164" s="5"/>
    </row>
    <row r="165" ht="15.75" customHeight="1">
      <c r="A165" s="5"/>
      <c r="B165" s="5"/>
      <c r="C165" s="5"/>
      <c r="D165" s="5"/>
      <c r="E165" s="5"/>
      <c r="F165" s="5"/>
      <c r="G165" s="5"/>
    </row>
    <row r="166" ht="15.75" customHeight="1">
      <c r="A166" s="5"/>
      <c r="B166" s="5"/>
      <c r="C166" s="5"/>
      <c r="D166" s="5"/>
      <c r="E166" s="5"/>
      <c r="F166" s="5"/>
      <c r="G166" s="5"/>
    </row>
    <row r="167" ht="15.75" customHeight="1">
      <c r="A167" s="5"/>
      <c r="B167" s="5"/>
      <c r="C167" s="5"/>
      <c r="D167" s="5"/>
      <c r="E167" s="5"/>
      <c r="F167" s="5"/>
      <c r="G167" s="5"/>
    </row>
    <row r="168" ht="15.75" customHeight="1">
      <c r="A168" s="5"/>
      <c r="B168" s="5"/>
      <c r="C168" s="5"/>
      <c r="D168" s="5"/>
      <c r="E168" s="5"/>
      <c r="F168" s="5"/>
      <c r="G168" s="5"/>
    </row>
    <row r="169" ht="15.75" customHeight="1">
      <c r="A169" s="5"/>
      <c r="B169" s="5"/>
      <c r="C169" s="5"/>
      <c r="D169" s="5"/>
      <c r="E169" s="5"/>
      <c r="F169" s="5"/>
      <c r="G169" s="5"/>
    </row>
    <row r="170" ht="15.75" customHeight="1">
      <c r="A170" s="5"/>
      <c r="B170" s="5"/>
      <c r="C170" s="5"/>
      <c r="D170" s="5"/>
      <c r="E170" s="5"/>
      <c r="F170" s="5"/>
      <c r="G170" s="5"/>
    </row>
    <row r="171" ht="15.75" customHeight="1">
      <c r="A171" s="5"/>
      <c r="B171" s="5"/>
      <c r="C171" s="5"/>
      <c r="D171" s="5"/>
      <c r="E171" s="5"/>
      <c r="F171" s="5"/>
      <c r="G171" s="5"/>
    </row>
    <row r="172" ht="15.75" customHeight="1">
      <c r="A172" s="5"/>
      <c r="B172" s="5"/>
      <c r="C172" s="5"/>
      <c r="D172" s="5"/>
      <c r="E172" s="5"/>
      <c r="F172" s="5"/>
      <c r="G172" s="5"/>
    </row>
    <row r="173" ht="15.75" customHeight="1">
      <c r="A173" s="5"/>
      <c r="B173" s="5"/>
      <c r="C173" s="5"/>
      <c r="D173" s="5"/>
      <c r="E173" s="5"/>
      <c r="F173" s="5"/>
      <c r="G173" s="5"/>
    </row>
    <row r="174" ht="15.75" customHeight="1">
      <c r="A174" s="5"/>
      <c r="B174" s="5"/>
      <c r="C174" s="5"/>
      <c r="D174" s="5"/>
      <c r="E174" s="5"/>
      <c r="F174" s="5"/>
      <c r="G174" s="5"/>
    </row>
    <row r="175" ht="15.75" customHeight="1">
      <c r="A175" s="5"/>
      <c r="B175" s="5"/>
      <c r="C175" s="5"/>
      <c r="D175" s="5"/>
      <c r="E175" s="5"/>
      <c r="F175" s="5"/>
      <c r="G175" s="5"/>
    </row>
    <row r="176" ht="15.75" customHeight="1">
      <c r="A176" s="5"/>
      <c r="B176" s="5"/>
      <c r="C176" s="5"/>
      <c r="D176" s="5"/>
      <c r="E176" s="5"/>
      <c r="F176" s="5"/>
      <c r="G176" s="5"/>
    </row>
    <row r="177" ht="15.75" customHeight="1">
      <c r="A177" s="5"/>
      <c r="B177" s="5"/>
      <c r="C177" s="5"/>
      <c r="D177" s="5"/>
      <c r="E177" s="5"/>
      <c r="F177" s="5"/>
      <c r="G177" s="5"/>
    </row>
    <row r="178" ht="15.75" customHeight="1">
      <c r="A178" s="5"/>
      <c r="B178" s="5"/>
      <c r="C178" s="5"/>
      <c r="D178" s="5"/>
      <c r="E178" s="5"/>
      <c r="F178" s="5"/>
      <c r="G178" s="5"/>
    </row>
    <row r="179" ht="15.75" customHeight="1">
      <c r="A179" s="5"/>
      <c r="B179" s="5"/>
      <c r="C179" s="5"/>
      <c r="D179" s="5"/>
      <c r="E179" s="5"/>
      <c r="F179" s="5"/>
      <c r="G179" s="5"/>
    </row>
    <row r="180" ht="15.75" customHeight="1">
      <c r="A180" s="5"/>
      <c r="B180" s="5"/>
      <c r="C180" s="5"/>
      <c r="D180" s="5"/>
      <c r="E180" s="5"/>
      <c r="F180" s="5"/>
      <c r="G180" s="5"/>
    </row>
    <row r="181" ht="15.75" customHeight="1">
      <c r="A181" s="5"/>
      <c r="B181" s="5"/>
      <c r="C181" s="5"/>
      <c r="D181" s="5"/>
      <c r="E181" s="5"/>
      <c r="F181" s="5"/>
      <c r="G181" s="5"/>
    </row>
    <row r="182" ht="15.75" customHeight="1">
      <c r="A182" s="5"/>
      <c r="B182" s="5"/>
      <c r="C182" s="5"/>
      <c r="D182" s="5"/>
      <c r="E182" s="5"/>
      <c r="F182" s="5"/>
      <c r="G182" s="5"/>
    </row>
    <row r="183" ht="15.75" customHeight="1">
      <c r="A183" s="5"/>
      <c r="B183" s="5"/>
      <c r="C183" s="5"/>
      <c r="D183" s="5"/>
      <c r="E183" s="5"/>
      <c r="F183" s="5"/>
      <c r="G183" s="5"/>
    </row>
    <row r="184" ht="15.75" customHeight="1">
      <c r="A184" s="5"/>
      <c r="B184" s="5"/>
      <c r="C184" s="5"/>
      <c r="D184" s="5"/>
      <c r="E184" s="5"/>
      <c r="F184" s="5"/>
      <c r="G184" s="5"/>
    </row>
    <row r="185" ht="15.75" customHeight="1">
      <c r="A185" s="5"/>
      <c r="B185" s="5"/>
      <c r="C185" s="5"/>
      <c r="D185" s="5"/>
      <c r="E185" s="5"/>
      <c r="F185" s="5"/>
      <c r="G185" s="5"/>
    </row>
    <row r="186" ht="15.75" customHeight="1">
      <c r="A186" s="5"/>
      <c r="B186" s="5"/>
      <c r="C186" s="5"/>
      <c r="D186" s="5"/>
      <c r="E186" s="5"/>
      <c r="F186" s="5"/>
      <c r="G186" s="5"/>
    </row>
    <row r="187" ht="15.75" customHeight="1">
      <c r="A187" s="5"/>
      <c r="B187" s="5"/>
      <c r="C187" s="5"/>
      <c r="D187" s="5"/>
      <c r="E187" s="5"/>
      <c r="F187" s="5"/>
      <c r="G187" s="5"/>
    </row>
    <row r="188" ht="15.75" customHeight="1">
      <c r="A188" s="5"/>
      <c r="B188" s="5"/>
      <c r="C188" s="5"/>
      <c r="D188" s="5"/>
      <c r="E188" s="5"/>
      <c r="F188" s="5"/>
      <c r="G188" s="5"/>
    </row>
    <row r="189" ht="15.75" customHeight="1">
      <c r="A189" s="5"/>
      <c r="B189" s="5"/>
      <c r="C189" s="5"/>
      <c r="D189" s="5"/>
      <c r="E189" s="5"/>
      <c r="F189" s="5"/>
      <c r="G189" s="5"/>
    </row>
    <row r="190" ht="15.75" customHeight="1">
      <c r="A190" s="5"/>
      <c r="B190" s="5"/>
      <c r="C190" s="5"/>
      <c r="D190" s="5"/>
      <c r="E190" s="5"/>
      <c r="F190" s="5"/>
      <c r="G190" s="5"/>
    </row>
    <row r="191" ht="15.75" customHeight="1">
      <c r="A191" s="5"/>
      <c r="B191" s="5"/>
      <c r="C191" s="5"/>
      <c r="D191" s="5"/>
      <c r="E191" s="5"/>
      <c r="F191" s="5"/>
      <c r="G191" s="5"/>
    </row>
    <row r="192" ht="15.75" customHeight="1">
      <c r="A192" s="5"/>
      <c r="B192" s="5"/>
      <c r="C192" s="5"/>
      <c r="D192" s="5"/>
      <c r="E192" s="5"/>
      <c r="F192" s="5"/>
      <c r="G192" s="5"/>
    </row>
    <row r="193" ht="15.75" customHeight="1">
      <c r="A193" s="5"/>
      <c r="B193" s="5"/>
      <c r="C193" s="5"/>
      <c r="D193" s="5"/>
      <c r="E193" s="5"/>
      <c r="F193" s="5"/>
      <c r="G193" s="5"/>
    </row>
    <row r="194" ht="15.75" customHeight="1">
      <c r="A194" s="5"/>
      <c r="B194" s="5"/>
      <c r="C194" s="5"/>
      <c r="D194" s="5"/>
      <c r="E194" s="5"/>
      <c r="F194" s="5"/>
      <c r="G194" s="5"/>
    </row>
    <row r="195" ht="15.75" customHeight="1">
      <c r="A195" s="5"/>
      <c r="B195" s="5"/>
      <c r="C195" s="5"/>
      <c r="D195" s="5"/>
      <c r="E195" s="5"/>
      <c r="F195" s="5"/>
      <c r="G195" s="5"/>
    </row>
    <row r="196" ht="15.75" customHeight="1">
      <c r="A196" s="5"/>
      <c r="B196" s="5"/>
      <c r="C196" s="5"/>
      <c r="D196" s="5"/>
      <c r="E196" s="5"/>
      <c r="F196" s="5"/>
      <c r="G196" s="5"/>
    </row>
    <row r="197" ht="15.75" customHeight="1">
      <c r="A197" s="5"/>
      <c r="B197" s="5"/>
      <c r="C197" s="5"/>
      <c r="D197" s="5"/>
      <c r="E197" s="5"/>
      <c r="F197" s="5"/>
      <c r="G197" s="5"/>
    </row>
    <row r="198" ht="15.75" customHeight="1">
      <c r="A198" s="5"/>
      <c r="B198" s="5"/>
      <c r="C198" s="5"/>
      <c r="D198" s="5"/>
      <c r="E198" s="5"/>
      <c r="F198" s="5"/>
      <c r="G198" s="5"/>
    </row>
    <row r="199" ht="15.75" customHeight="1">
      <c r="A199" s="5"/>
      <c r="B199" s="5"/>
      <c r="C199" s="5"/>
      <c r="D199" s="5"/>
      <c r="E199" s="5"/>
      <c r="F199" s="5"/>
      <c r="G199" s="5"/>
    </row>
    <row r="200" ht="15.75" customHeight="1">
      <c r="A200" s="5"/>
      <c r="B200" s="5"/>
      <c r="C200" s="5"/>
      <c r="D200" s="5"/>
      <c r="E200" s="5"/>
      <c r="F200" s="5"/>
      <c r="G200" s="5"/>
    </row>
    <row r="201" ht="15.75" customHeight="1">
      <c r="A201" s="5"/>
      <c r="B201" s="5"/>
      <c r="C201" s="5"/>
      <c r="D201" s="5"/>
      <c r="E201" s="5"/>
      <c r="F201" s="5"/>
      <c r="G201" s="5"/>
    </row>
    <row r="202" ht="15.75" customHeight="1">
      <c r="A202" s="5"/>
      <c r="B202" s="5"/>
      <c r="C202" s="5"/>
      <c r="D202" s="5"/>
      <c r="E202" s="5"/>
      <c r="F202" s="5"/>
      <c r="G202" s="5"/>
    </row>
    <row r="203" ht="15.75" customHeight="1">
      <c r="A203" s="5"/>
      <c r="B203" s="5"/>
      <c r="C203" s="5"/>
      <c r="D203" s="5"/>
      <c r="E203" s="5"/>
      <c r="F203" s="5"/>
      <c r="G203" s="5"/>
    </row>
    <row r="204" ht="15.75" customHeight="1">
      <c r="A204" s="5"/>
      <c r="B204" s="5"/>
      <c r="C204" s="5"/>
      <c r="D204" s="5"/>
      <c r="E204" s="5"/>
      <c r="F204" s="5"/>
      <c r="G204" s="5"/>
    </row>
    <row r="205" ht="15.75" customHeight="1">
      <c r="A205" s="5"/>
      <c r="B205" s="5"/>
      <c r="C205" s="5"/>
      <c r="D205" s="5"/>
      <c r="E205" s="5"/>
      <c r="F205" s="5"/>
      <c r="G205" s="5"/>
    </row>
    <row r="206" ht="15.75" customHeight="1">
      <c r="A206" s="5"/>
      <c r="B206" s="5"/>
      <c r="C206" s="5"/>
      <c r="D206" s="5"/>
      <c r="E206" s="5"/>
      <c r="F206" s="5"/>
      <c r="G206" s="5"/>
    </row>
    <row r="207" ht="15.75" customHeight="1">
      <c r="A207" s="5"/>
      <c r="B207" s="5"/>
      <c r="C207" s="5"/>
      <c r="D207" s="5"/>
      <c r="E207" s="5"/>
      <c r="F207" s="5"/>
      <c r="G207" s="5"/>
    </row>
    <row r="208" ht="15.75" customHeight="1">
      <c r="A208" s="5"/>
      <c r="B208" s="5"/>
      <c r="C208" s="5"/>
      <c r="D208" s="5"/>
      <c r="E208" s="5"/>
      <c r="F208" s="5"/>
      <c r="G208" s="5"/>
    </row>
    <row r="209" ht="15.75" customHeight="1">
      <c r="A209" s="5"/>
      <c r="B209" s="5"/>
      <c r="C209" s="5"/>
      <c r="D209" s="5"/>
      <c r="E209" s="5"/>
      <c r="F209" s="5"/>
      <c r="G209" s="5"/>
    </row>
    <row r="210" ht="15.75" customHeight="1">
      <c r="A210" s="5"/>
      <c r="B210" s="5"/>
      <c r="C210" s="5"/>
      <c r="D210" s="5"/>
      <c r="E210" s="5"/>
      <c r="F210" s="5"/>
      <c r="G210" s="5"/>
    </row>
    <row r="211" ht="15.75" customHeight="1">
      <c r="A211" s="5"/>
      <c r="B211" s="5"/>
      <c r="C211" s="5"/>
      <c r="D211" s="5"/>
      <c r="E211" s="5"/>
      <c r="F211" s="5"/>
      <c r="G211" s="5"/>
    </row>
    <row r="212" ht="15.75" customHeight="1">
      <c r="A212" s="5"/>
      <c r="B212" s="5"/>
      <c r="C212" s="5"/>
      <c r="D212" s="5"/>
      <c r="E212" s="5"/>
      <c r="F212" s="5"/>
      <c r="G212" s="5"/>
    </row>
    <row r="213" ht="15.75" customHeight="1">
      <c r="A213" s="5"/>
      <c r="B213" s="5"/>
      <c r="C213" s="5"/>
      <c r="D213" s="5"/>
      <c r="E213" s="5"/>
      <c r="F213" s="5"/>
      <c r="G213" s="5"/>
    </row>
    <row r="214" ht="15.75" customHeight="1">
      <c r="A214" s="5"/>
      <c r="B214" s="5"/>
      <c r="C214" s="5"/>
      <c r="D214" s="5"/>
      <c r="E214" s="5"/>
      <c r="F214" s="5"/>
      <c r="G214" s="5"/>
    </row>
    <row r="215" ht="15.75" customHeight="1">
      <c r="A215" s="5"/>
      <c r="B215" s="5"/>
      <c r="C215" s="5"/>
      <c r="D215" s="5"/>
      <c r="E215" s="5"/>
      <c r="F215" s="5"/>
      <c r="G215" s="5"/>
    </row>
    <row r="216" ht="15.75" customHeight="1">
      <c r="A216" s="5"/>
      <c r="B216" s="5"/>
      <c r="C216" s="5"/>
      <c r="D216" s="5"/>
      <c r="E216" s="5"/>
      <c r="F216" s="5"/>
      <c r="G216" s="5"/>
    </row>
    <row r="217" ht="15.75" customHeight="1">
      <c r="A217" s="5"/>
      <c r="B217" s="5"/>
      <c r="C217" s="5"/>
      <c r="D217" s="5"/>
      <c r="E217" s="5"/>
      <c r="F217" s="5"/>
      <c r="G217" s="5"/>
    </row>
    <row r="218" ht="15.75" customHeight="1">
      <c r="A218" s="5"/>
      <c r="B218" s="5"/>
      <c r="C218" s="5"/>
      <c r="D218" s="5"/>
      <c r="E218" s="5"/>
      <c r="F218" s="5"/>
      <c r="G218" s="5"/>
    </row>
    <row r="219" ht="15.75" customHeight="1">
      <c r="A219" s="5"/>
      <c r="B219" s="5"/>
      <c r="C219" s="5"/>
      <c r="D219" s="5"/>
      <c r="E219" s="5"/>
      <c r="F219" s="5"/>
      <c r="G219" s="5"/>
    </row>
    <row r="220" ht="15.75" customHeight="1">
      <c r="A220" s="5"/>
      <c r="B220" s="5"/>
      <c r="C220" s="5"/>
      <c r="D220" s="5"/>
      <c r="E220" s="5"/>
      <c r="F220" s="5"/>
      <c r="G220" s="5"/>
    </row>
    <row r="221" ht="15.75" customHeight="1">
      <c r="A221" s="5"/>
      <c r="B221" s="5"/>
      <c r="C221" s="5"/>
      <c r="D221" s="5"/>
      <c r="E221" s="5"/>
      <c r="F221" s="5"/>
      <c r="G221" s="5"/>
    </row>
    <row r="222" ht="15.75" customHeight="1">
      <c r="A222" s="5"/>
      <c r="B222" s="5"/>
      <c r="C222" s="5"/>
      <c r="D222" s="5"/>
      <c r="E222" s="5"/>
      <c r="F222" s="5"/>
      <c r="G222" s="5"/>
    </row>
    <row r="223" ht="15.75" customHeight="1">
      <c r="A223" s="5"/>
      <c r="B223" s="5"/>
      <c r="C223" s="5"/>
      <c r="D223" s="5"/>
      <c r="E223" s="5"/>
      <c r="F223" s="5"/>
      <c r="G223" s="5"/>
    </row>
    <row r="224" ht="15.75" customHeight="1">
      <c r="A224" s="5"/>
      <c r="B224" s="5"/>
      <c r="C224" s="5"/>
      <c r="D224" s="5"/>
      <c r="E224" s="5"/>
      <c r="F224" s="5"/>
      <c r="G224" s="5"/>
    </row>
    <row r="225" ht="15.75" customHeight="1">
      <c r="A225" s="5"/>
      <c r="B225" s="5"/>
      <c r="C225" s="5"/>
      <c r="D225" s="5"/>
      <c r="E225" s="5"/>
      <c r="F225" s="5"/>
      <c r="G225" s="5"/>
    </row>
    <row r="226" ht="15.75" customHeight="1">
      <c r="A226" s="5"/>
      <c r="B226" s="5"/>
      <c r="C226" s="5"/>
      <c r="D226" s="5"/>
      <c r="E226" s="5"/>
      <c r="F226" s="5"/>
      <c r="G226" s="5"/>
    </row>
    <row r="227" ht="15.75" customHeight="1">
      <c r="A227" s="5"/>
      <c r="B227" s="5"/>
      <c r="C227" s="5"/>
      <c r="D227" s="5"/>
      <c r="E227" s="5"/>
      <c r="F227" s="5"/>
      <c r="G227" s="5"/>
    </row>
    <row r="228" ht="15.75" customHeight="1">
      <c r="A228" s="5"/>
      <c r="B228" s="5"/>
      <c r="C228" s="5"/>
      <c r="D228" s="5"/>
      <c r="E228" s="5"/>
      <c r="F228" s="5"/>
      <c r="G228" s="5"/>
    </row>
    <row r="229" ht="15.75" customHeight="1">
      <c r="A229" s="5"/>
      <c r="B229" s="5"/>
      <c r="C229" s="5"/>
      <c r="D229" s="5"/>
      <c r="E229" s="5"/>
      <c r="F229" s="5"/>
      <c r="G229" s="5"/>
    </row>
    <row r="230" ht="15.75" customHeight="1">
      <c r="A230" s="5"/>
      <c r="B230" s="5"/>
      <c r="C230" s="5"/>
      <c r="D230" s="5"/>
      <c r="E230" s="5"/>
      <c r="F230" s="5"/>
      <c r="G230" s="5"/>
    </row>
    <row r="231" ht="15.75" customHeight="1">
      <c r="A231" s="5"/>
      <c r="B231" s="5"/>
      <c r="C231" s="5"/>
      <c r="D231" s="5"/>
      <c r="E231" s="5"/>
      <c r="F231" s="5"/>
      <c r="G231" s="5"/>
    </row>
    <row r="232" ht="15.75" customHeight="1">
      <c r="A232" s="5"/>
      <c r="B232" s="5"/>
      <c r="C232" s="5"/>
      <c r="D232" s="5"/>
      <c r="E232" s="5"/>
      <c r="F232" s="5"/>
      <c r="G232" s="5"/>
    </row>
    <row r="233" ht="15.75" customHeight="1">
      <c r="A233" s="5"/>
      <c r="B233" s="5"/>
      <c r="C233" s="5"/>
      <c r="D233" s="5"/>
      <c r="E233" s="5"/>
      <c r="F233" s="5"/>
      <c r="G233" s="5"/>
    </row>
    <row r="234" ht="15.75" customHeight="1">
      <c r="A234" s="5"/>
      <c r="B234" s="5"/>
      <c r="C234" s="5"/>
      <c r="D234" s="5"/>
      <c r="E234" s="5"/>
      <c r="F234" s="5"/>
      <c r="G234" s="5"/>
    </row>
    <row r="235" ht="15.75" customHeight="1">
      <c r="A235" s="5"/>
      <c r="B235" s="5"/>
      <c r="C235" s="5"/>
      <c r="D235" s="5"/>
      <c r="E235" s="5"/>
      <c r="F235" s="5"/>
      <c r="G235" s="5"/>
    </row>
    <row r="236" ht="15.75" customHeight="1">
      <c r="A236" s="5"/>
      <c r="B236" s="5"/>
      <c r="C236" s="5"/>
      <c r="D236" s="5"/>
      <c r="E236" s="5"/>
      <c r="F236" s="5"/>
      <c r="G236" s="5"/>
    </row>
    <row r="237" ht="15.75" customHeight="1">
      <c r="A237" s="5"/>
      <c r="B237" s="5"/>
      <c r="C237" s="5"/>
      <c r="D237" s="5"/>
      <c r="E237" s="5"/>
      <c r="F237" s="5"/>
      <c r="G237" s="5"/>
    </row>
    <row r="238" ht="15.75" customHeight="1">
      <c r="A238" s="5"/>
      <c r="B238" s="5"/>
      <c r="C238" s="5"/>
      <c r="D238" s="5"/>
      <c r="E238" s="5"/>
      <c r="F238" s="5"/>
      <c r="G238" s="5"/>
    </row>
    <row r="239" ht="15.75" customHeight="1">
      <c r="A239" s="5"/>
      <c r="B239" s="5"/>
      <c r="C239" s="5"/>
      <c r="D239" s="5"/>
      <c r="E239" s="5"/>
      <c r="F239" s="5"/>
      <c r="G239" s="5"/>
    </row>
    <row r="240" ht="15.75" customHeight="1">
      <c r="A240" s="5"/>
      <c r="B240" s="5"/>
      <c r="C240" s="5"/>
      <c r="D240" s="5"/>
      <c r="E240" s="5"/>
      <c r="F240" s="5"/>
      <c r="G240" s="5"/>
    </row>
    <row r="241" ht="15.75" customHeight="1">
      <c r="A241" s="5"/>
      <c r="B241" s="5"/>
      <c r="C241" s="5"/>
      <c r="D241" s="5"/>
      <c r="E241" s="5"/>
      <c r="F241" s="5"/>
      <c r="G241" s="5"/>
    </row>
    <row r="242" ht="15.75" customHeight="1">
      <c r="A242" s="5"/>
      <c r="B242" s="5"/>
      <c r="C242" s="5"/>
      <c r="D242" s="5"/>
      <c r="E242" s="5"/>
      <c r="F242" s="5"/>
      <c r="G242" s="5"/>
    </row>
    <row r="243" ht="15.75" customHeight="1">
      <c r="A243" s="5"/>
      <c r="B243" s="5"/>
      <c r="C243" s="5"/>
      <c r="D243" s="5"/>
      <c r="E243" s="5"/>
      <c r="F243" s="5"/>
      <c r="G243" s="5"/>
    </row>
    <row r="244" ht="15.75" customHeight="1">
      <c r="A244" s="5"/>
      <c r="B244" s="5"/>
      <c r="C244" s="5"/>
      <c r="D244" s="5"/>
      <c r="E244" s="5"/>
      <c r="F244" s="5"/>
      <c r="G244" s="5"/>
    </row>
    <row r="245" ht="15.75" customHeight="1">
      <c r="A245" s="5"/>
      <c r="B245" s="5"/>
      <c r="C245" s="5"/>
      <c r="D245" s="5"/>
      <c r="E245" s="5"/>
      <c r="F245" s="5"/>
      <c r="G245" s="5"/>
    </row>
    <row r="246" ht="15.75" customHeight="1">
      <c r="A246" s="5"/>
      <c r="B246" s="5"/>
      <c r="C246" s="5"/>
      <c r="D246" s="5"/>
      <c r="E246" s="5"/>
      <c r="F246" s="5"/>
      <c r="G246" s="5"/>
    </row>
    <row r="247" ht="15.75" customHeight="1">
      <c r="A247" s="5"/>
      <c r="B247" s="5"/>
      <c r="C247" s="5"/>
      <c r="D247" s="5"/>
      <c r="E247" s="5"/>
      <c r="F247" s="5"/>
      <c r="G247" s="5"/>
    </row>
    <row r="248" ht="15.75" customHeight="1">
      <c r="A248" s="5"/>
      <c r="B248" s="5"/>
      <c r="C248" s="5"/>
      <c r="D248" s="5"/>
      <c r="E248" s="5"/>
      <c r="F248" s="5"/>
      <c r="G248" s="5"/>
    </row>
    <row r="249" ht="15.75" customHeight="1">
      <c r="A249" s="5"/>
      <c r="B249" s="5"/>
      <c r="C249" s="5"/>
      <c r="D249" s="5"/>
      <c r="E249" s="5"/>
      <c r="F249" s="5"/>
      <c r="G249" s="5"/>
    </row>
    <row r="250" ht="15.75" customHeight="1">
      <c r="A250" s="5"/>
      <c r="B250" s="5"/>
      <c r="C250" s="5"/>
      <c r="D250" s="5"/>
      <c r="E250" s="5"/>
      <c r="F250" s="5"/>
      <c r="G250" s="5"/>
    </row>
    <row r="251" ht="15.75" customHeight="1">
      <c r="A251" s="5"/>
      <c r="B251" s="5"/>
      <c r="C251" s="5"/>
      <c r="D251" s="5"/>
      <c r="E251" s="5"/>
      <c r="F251" s="5"/>
      <c r="G251" s="5"/>
    </row>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2">
    <mergeCell ref="A28:B30"/>
    <mergeCell ref="A31:A37"/>
    <mergeCell ref="A38:A43"/>
    <mergeCell ref="A44:A48"/>
    <mergeCell ref="A49:B49"/>
    <mergeCell ref="A5:B6"/>
    <mergeCell ref="A7:B8"/>
    <mergeCell ref="A9:B14"/>
    <mergeCell ref="A15:B16"/>
    <mergeCell ref="A18:B18"/>
    <mergeCell ref="A19:B19"/>
    <mergeCell ref="A20:B20"/>
    <mergeCell ref="D33:E36"/>
    <mergeCell ref="D38:E38"/>
    <mergeCell ref="D39:E39"/>
    <mergeCell ref="D41:E41"/>
    <mergeCell ref="B32:C32"/>
    <mergeCell ref="B33:C36"/>
    <mergeCell ref="F33:G33"/>
    <mergeCell ref="F34:G34"/>
    <mergeCell ref="F35:G35"/>
    <mergeCell ref="F36:G36"/>
    <mergeCell ref="C37:G37"/>
    <mergeCell ref="F38:G38"/>
    <mergeCell ref="F39:G39"/>
    <mergeCell ref="B40:C40"/>
    <mergeCell ref="D40:E40"/>
    <mergeCell ref="F40:G40"/>
    <mergeCell ref="F41:G41"/>
    <mergeCell ref="B42:C42"/>
    <mergeCell ref="F45:G45"/>
    <mergeCell ref="F46:G46"/>
    <mergeCell ref="F47:G47"/>
    <mergeCell ref="C48:G48"/>
    <mergeCell ref="C49:G49"/>
    <mergeCell ref="F42:G42"/>
    <mergeCell ref="C43:G43"/>
    <mergeCell ref="F44:G44"/>
    <mergeCell ref="B45:C45"/>
    <mergeCell ref="D45:E45"/>
    <mergeCell ref="B46:C47"/>
    <mergeCell ref="D46:E47"/>
    <mergeCell ref="E5:E6"/>
    <mergeCell ref="F5:G6"/>
    <mergeCell ref="A1:G1"/>
    <mergeCell ref="B2:E2"/>
    <mergeCell ref="A3:B3"/>
    <mergeCell ref="A4:B4"/>
    <mergeCell ref="C4:D4"/>
    <mergeCell ref="C5:D5"/>
    <mergeCell ref="C6:D6"/>
    <mergeCell ref="C7:D7"/>
    <mergeCell ref="E7:G7"/>
    <mergeCell ref="C8:D8"/>
    <mergeCell ref="E8:G8"/>
    <mergeCell ref="C9:F9"/>
    <mergeCell ref="C10:D10"/>
    <mergeCell ref="E10:G10"/>
    <mergeCell ref="C16:G16"/>
    <mergeCell ref="A17:G17"/>
    <mergeCell ref="D18:G18"/>
    <mergeCell ref="C11:F11"/>
    <mergeCell ref="C12:D12"/>
    <mergeCell ref="E12:G12"/>
    <mergeCell ref="C13:F13"/>
    <mergeCell ref="C14:D14"/>
    <mergeCell ref="E14:G14"/>
    <mergeCell ref="C15:G15"/>
    <mergeCell ref="A21:B21"/>
    <mergeCell ref="A22:B22"/>
    <mergeCell ref="A23:B23"/>
    <mergeCell ref="A24:B24"/>
    <mergeCell ref="A25:B25"/>
    <mergeCell ref="A26:B26"/>
    <mergeCell ref="C26:G26"/>
    <mergeCell ref="A27:B27"/>
    <mergeCell ref="C27:G27"/>
    <mergeCell ref="C28:G28"/>
    <mergeCell ref="C29:G29"/>
    <mergeCell ref="C30:G30"/>
    <mergeCell ref="D31:E31"/>
    <mergeCell ref="F31:G31"/>
  </mergeCells>
  <dataValidations>
    <dataValidation type="list" allowBlank="1" showErrorMessage="1" sqref="C5">
      <formula1>'NE PAS TOUCHER'!$G$3:$G$7</formula1>
    </dataValidation>
    <dataValidation type="list" allowBlank="1" showErrorMessage="1" sqref="D25:G25">
      <formula1>'NE PAS TOUCHER 2'!$G$251:$G$283</formula1>
    </dataValidation>
    <dataValidation type="list" allowBlank="1" showErrorMessage="1" sqref="G4">
      <formula1>'NE PAS TOUCHER 2'!$C$53:$C$55</formula1>
    </dataValidation>
    <dataValidation type="list" allowBlank="1" showErrorMessage="1" sqref="C22">
      <formula1>'NE PAS TOUCHER 2'!$F$147:$F$166</formula1>
    </dataValidation>
    <dataValidation type="list" allowBlank="1" showErrorMessage="1" sqref="C10 E10">
      <formula1>'NE PAS TOUCHER 2'!$H$53:$H$69</formula1>
    </dataValidation>
    <dataValidation type="list" allowBlank="1" showErrorMessage="1" sqref="C7 E7">
      <formula1>'NE PAS TOUCHER'!$F$3:$F$12</formula1>
    </dataValidation>
    <dataValidation type="custom" allowBlank="1" showDropDown="1" sqref="G2">
      <formula1>OR(NOT(ISERROR(DATEVALUE(G2))), AND(ISNUMBER(G2), LEFT(CELL("format", G2))="D"))</formula1>
    </dataValidation>
    <dataValidation type="list" allowBlank="1" showErrorMessage="1" sqref="C28:C30">
      <formula1>'NE PAS TOUCHER 2'!$D$53:$D$115</formula1>
    </dataValidation>
    <dataValidation type="list" allowBlank="1" showErrorMessage="1" sqref="C20">
      <formula1>'NE PAS TOUCHER 2'!$F$88:$F$114</formula1>
    </dataValidation>
    <dataValidation type="list" allowBlank="1" showErrorMessage="1" sqref="E8">
      <formula1>'NE PAS TOUCHER 2'!$K$72:$K$74</formula1>
    </dataValidation>
    <dataValidation type="list" allowBlank="1" showErrorMessage="1" sqref="C19">
      <formula1>'NE PAS TOUCHER 2'!$F$54:$F$63</formula1>
    </dataValidation>
    <dataValidation type="list" allowBlank="1" showErrorMessage="1" sqref="C14 E14">
      <formula1>'NE PAS TOUCHER 2'!$H$88:$H$103</formula1>
    </dataValidation>
    <dataValidation type="list" allowBlank="1" showErrorMessage="1" sqref="C12 E12">
      <formula1>'NE PAS TOUCHER 2'!$H$72:$H$85</formula1>
    </dataValidation>
    <dataValidation type="list" allowBlank="1" showErrorMessage="1" sqref="C21">
      <formula1>'NE PAS TOUCHER 2'!$F$117:$F$144</formula1>
    </dataValidation>
    <dataValidation type="list" allowBlank="1" showErrorMessage="1" sqref="C3">
      <formula1>'NE PAS TOUCHER'!$A$3:$A$6</formula1>
    </dataValidation>
    <dataValidation type="list" allowBlank="1" showErrorMessage="1" sqref="A19:A25">
      <formula1>'NE PAS TOUCHER 2'!$E$54:$E$62</formula1>
    </dataValidation>
    <dataValidation type="list" allowBlank="1" showErrorMessage="1" sqref="G9 G11 G13">
      <formula1>'NE PAS TOUCHER'!$I$3:$I$5</formula1>
    </dataValidation>
    <dataValidation type="list" allowBlank="1" showErrorMessage="1" sqref="C24">
      <formula1>'NE PAS TOUCHER 2'!$F$215:$F$248</formula1>
    </dataValidation>
    <dataValidation type="list" allowBlank="1" showErrorMessage="1" sqref="G3">
      <formula1>'NE PAS TOUCHER 2'!$A$52:$A$55</formula1>
    </dataValidation>
    <dataValidation type="list" allowBlank="1" showErrorMessage="1" sqref="C23">
      <formula1>'NE PAS TOUCHER 2'!$F$179:$F$212</formula1>
    </dataValidation>
    <dataValidation type="list" allowBlank="1" showErrorMessage="1" sqref="E3">
      <formula1>'NE PAS TOUCHER'!$C$3:$C$4</formula1>
    </dataValidation>
    <dataValidation type="list" allowBlank="1" showErrorMessage="1" sqref="C8">
      <formula1>'NE PAS TOUCHER 2'!$J$72:$J$74</formula1>
    </dataValidation>
    <dataValidation type="list" allowBlank="1" showErrorMessage="1" sqref="C9 C11 C13">
      <formula1>'NE PAS TOUCHER'!$H$3:$H$14</formula1>
    </dataValidation>
    <dataValidation type="list" allowBlank="1" showErrorMessage="1" sqref="C15:C16">
      <formula1>'NE PAS TOUCHER 2'!$B$53:$B$56</formula1>
    </dataValidation>
    <dataValidation type="list" allowBlank="1" showErrorMessage="1" sqref="C25">
      <formula1>'NE PAS TOUCHER 2'!$F$251:$F$283</formula1>
    </dataValidation>
    <dataValidation type="list" allowBlank="1" showErrorMessage="1" sqref="D20:G20">
      <formula1>'NE PAS TOUCHER 2'!$G$88:$G$114</formula1>
    </dataValidation>
    <dataValidation type="list" allowBlank="1" showErrorMessage="1" sqref="D21:G21">
      <formula1>'NE PAS TOUCHER 2'!$G$117:$G$144</formula1>
    </dataValidation>
    <dataValidation type="list" allowBlank="1" showErrorMessage="1" sqref="D24:G24">
      <formula1>'NE PAS TOUCHER 2'!$G$215:$G$248</formula1>
    </dataValidation>
    <dataValidation type="list" allowBlank="1" showErrorMessage="1" sqref="D19:G19">
      <formula1>'NE PAS TOUCHER 2'!$G$54:$G$79</formula1>
    </dataValidation>
    <dataValidation type="list" allowBlank="1" showErrorMessage="1" sqref="C6">
      <formula1>'NE PAS TOUCHER 2'!$K$53:$K$56</formula1>
    </dataValidation>
    <dataValidation type="list" allowBlank="1" showErrorMessage="1" sqref="D22:G22">
      <formula1>'NE PAS TOUCHER 2'!$G$147:$G$176</formula1>
    </dataValidation>
    <dataValidation type="list" allowBlank="1" showErrorMessage="1" sqref="D23:G23">
      <formula1>'NE PAS TOUCHER 2'!$G$179:$G$212</formula1>
    </dataValidation>
  </dataValidations>
  <hyperlinks>
    <hyperlink r:id="rId2" ref="E5"/>
    <hyperlink display="Savoirs essentiels/Contenus ciblés" location="'Toutes les références'!A1" ref="A17"/>
    <hyperlink r:id="rId3" ref="A26"/>
    <hyperlink r:id="rId4" ref="F33"/>
    <hyperlink r:id="rId5" ref="F34"/>
    <hyperlink r:id="rId6" ref="F41"/>
    <hyperlink r:id="rId7" ref="F42"/>
    <hyperlink r:id="rId8" ref="F45"/>
    <hyperlink r:id="rId9" ref="F46"/>
    <hyperlink r:id="rId10" ref="G50"/>
  </hyperlinks>
  <printOptions horizontalCentered="1"/>
  <pageMargins bottom="0.6" footer="0.0" header="0.0" left="0.01377952755905512" right="0.01377952755905512" top="0.6"/>
  <pageSetup orientation="landscape" pageOrder="overThenDown"/>
  <rowBreaks count="1" manualBreakCount="1">
    <brk id="25" man="1"/>
  </rowBreaks>
  <drawing r:id="rId11"/>
  <legacyDrawing r:id="rId12"/>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5.63"/>
    <col customWidth="1" min="2" max="2" width="16.63"/>
    <col customWidth="1" min="3" max="3" width="25.88"/>
    <col customWidth="1" min="4" max="4" width="16.88"/>
    <col customWidth="1" min="5" max="5" width="22.38"/>
    <col customWidth="1" min="6" max="6" width="16.88"/>
    <col customWidth="1" min="7" max="7" width="18.13"/>
  </cols>
  <sheetData>
    <row r="1" ht="18.0" customHeight="1">
      <c r="A1" s="1" t="s">
        <v>0</v>
      </c>
    </row>
    <row r="2" ht="15.75" customHeight="1">
      <c r="A2" s="156" t="s">
        <v>10</v>
      </c>
      <c r="B2" s="157" t="s">
        <v>157</v>
      </c>
      <c r="C2" s="43"/>
      <c r="D2" s="43"/>
      <c r="E2" s="21"/>
      <c r="F2" s="158" t="s">
        <v>12</v>
      </c>
      <c r="G2" s="159">
        <v>45322.0</v>
      </c>
    </row>
    <row r="3" ht="15.75" customHeight="1">
      <c r="A3" s="160" t="s">
        <v>13</v>
      </c>
      <c r="B3" s="44"/>
      <c r="C3" s="161" t="s">
        <v>158</v>
      </c>
      <c r="D3" s="158" t="s">
        <v>14</v>
      </c>
      <c r="E3" s="161" t="s">
        <v>46</v>
      </c>
      <c r="F3" s="158" t="s">
        <v>15</v>
      </c>
      <c r="G3" s="162" t="s">
        <v>47</v>
      </c>
    </row>
    <row r="4" ht="15.75" customHeight="1">
      <c r="A4" s="163" t="s">
        <v>16</v>
      </c>
      <c r="B4" s="48"/>
      <c r="C4" s="164" t="s">
        <v>159</v>
      </c>
      <c r="D4" s="36"/>
      <c r="E4" s="165"/>
      <c r="F4" s="158" t="s">
        <v>17</v>
      </c>
      <c r="G4" s="162">
        <v>1.0</v>
      </c>
    </row>
    <row r="5" ht="15.75" customHeight="1">
      <c r="A5" s="168" t="s">
        <v>18</v>
      </c>
      <c r="B5" s="169"/>
      <c r="C5" s="170" t="s">
        <v>160</v>
      </c>
      <c r="D5" s="21"/>
      <c r="E5" s="171" t="s">
        <v>19</v>
      </c>
      <c r="F5" s="281" t="s">
        <v>161</v>
      </c>
      <c r="G5" s="169"/>
    </row>
    <row r="6" ht="15.75" customHeight="1">
      <c r="A6" s="33"/>
      <c r="B6" s="39"/>
      <c r="C6" s="282" t="s">
        <v>162</v>
      </c>
      <c r="D6" s="36"/>
      <c r="E6" s="174"/>
      <c r="F6" s="38"/>
      <c r="G6" s="39"/>
    </row>
    <row r="7" ht="15.75" customHeight="1">
      <c r="A7" s="175" t="s">
        <v>20</v>
      </c>
      <c r="B7" s="169"/>
      <c r="C7" s="176" t="s">
        <v>52</v>
      </c>
      <c r="D7" s="21"/>
      <c r="E7" s="283"/>
      <c r="F7" s="43"/>
      <c r="G7" s="44"/>
    </row>
    <row r="8" ht="15.75" customHeight="1">
      <c r="A8" s="33"/>
      <c r="B8" s="39"/>
      <c r="C8" s="45" t="s">
        <v>54</v>
      </c>
      <c r="D8" s="36"/>
      <c r="E8" s="284"/>
      <c r="F8" s="47"/>
      <c r="G8" s="48"/>
    </row>
    <row r="9" ht="15.75" customHeight="1">
      <c r="A9" s="178" t="s">
        <v>56</v>
      </c>
      <c r="B9" s="169"/>
      <c r="C9" s="264" t="s">
        <v>163</v>
      </c>
      <c r="D9" s="43"/>
      <c r="E9" s="43"/>
      <c r="F9" s="21"/>
      <c r="G9" s="180" t="s">
        <v>58</v>
      </c>
    </row>
    <row r="10" ht="15.75" customHeight="1">
      <c r="A10" s="52"/>
      <c r="B10" s="181"/>
      <c r="C10" s="54" t="s">
        <v>164</v>
      </c>
      <c r="D10" s="21"/>
      <c r="E10" s="285"/>
      <c r="F10" s="43"/>
      <c r="G10" s="44"/>
    </row>
    <row r="11" ht="15.75" customHeight="1">
      <c r="A11" s="52"/>
      <c r="B11" s="181"/>
      <c r="C11" s="182" t="s">
        <v>117</v>
      </c>
      <c r="D11" s="43"/>
      <c r="E11" s="43"/>
      <c r="F11" s="21"/>
      <c r="G11" s="183" t="s">
        <v>58</v>
      </c>
    </row>
    <row r="12" ht="15.75" customHeight="1">
      <c r="A12" s="52"/>
      <c r="B12" s="181"/>
      <c r="C12" s="267" t="s">
        <v>165</v>
      </c>
      <c r="D12" s="21"/>
      <c r="E12" s="184"/>
      <c r="F12" s="43"/>
      <c r="G12" s="44"/>
    </row>
    <row r="13" ht="15.75" customHeight="1">
      <c r="A13" s="52"/>
      <c r="B13" s="181"/>
      <c r="C13" s="185"/>
      <c r="D13" s="43"/>
      <c r="E13" s="43"/>
      <c r="F13" s="21"/>
      <c r="G13" s="186"/>
    </row>
    <row r="14" ht="15.75" customHeight="1">
      <c r="A14" s="33"/>
      <c r="B14" s="39"/>
      <c r="C14" s="187"/>
      <c r="D14" s="36"/>
      <c r="E14" s="187"/>
      <c r="F14" s="47"/>
      <c r="G14" s="48"/>
    </row>
    <row r="15" ht="15.75" customHeight="1">
      <c r="A15" s="188" t="s">
        <v>22</v>
      </c>
      <c r="B15" s="169"/>
      <c r="C15" s="189" t="s">
        <v>166</v>
      </c>
      <c r="D15" s="43"/>
      <c r="E15" s="43"/>
      <c r="F15" s="43"/>
      <c r="G15" s="44"/>
    </row>
    <row r="16" ht="15.75" customHeight="1">
      <c r="A16" s="33"/>
      <c r="B16" s="39"/>
      <c r="C16" s="189" t="s">
        <v>167</v>
      </c>
      <c r="D16" s="43"/>
      <c r="E16" s="43"/>
      <c r="F16" s="43"/>
      <c r="G16" s="44"/>
    </row>
    <row r="17" ht="15.75" customHeight="1">
      <c r="A17" s="191" t="s">
        <v>23</v>
      </c>
      <c r="B17" s="43"/>
      <c r="C17" s="43"/>
      <c r="D17" s="43"/>
      <c r="E17" s="43"/>
      <c r="F17" s="43"/>
      <c r="G17" s="44"/>
    </row>
    <row r="18" ht="17.25" customHeight="1">
      <c r="A18" s="192" t="s">
        <v>24</v>
      </c>
      <c r="B18" s="44"/>
      <c r="C18" s="193" t="s">
        <v>25</v>
      </c>
      <c r="D18" s="194" t="s">
        <v>26</v>
      </c>
      <c r="E18" s="43"/>
      <c r="F18" s="43"/>
      <c r="G18" s="44"/>
    </row>
    <row r="19" ht="30.0" customHeight="1">
      <c r="A19" s="195" t="s">
        <v>168</v>
      </c>
      <c r="B19" s="44"/>
      <c r="C19" s="196" t="s">
        <v>169</v>
      </c>
      <c r="D19" s="197" t="s">
        <v>170</v>
      </c>
      <c r="E19" s="197" t="s">
        <v>171</v>
      </c>
      <c r="F19" s="197" t="s">
        <v>172</v>
      </c>
      <c r="G19" s="198" t="s">
        <v>173</v>
      </c>
    </row>
    <row r="20" ht="24.75" customHeight="1">
      <c r="A20" s="199" t="s">
        <v>168</v>
      </c>
      <c r="B20" s="44"/>
      <c r="C20" s="196" t="s">
        <v>169</v>
      </c>
      <c r="D20" s="197" t="s">
        <v>174</v>
      </c>
      <c r="E20" s="197" t="s">
        <v>175</v>
      </c>
      <c r="F20" s="200"/>
      <c r="G20" s="201"/>
    </row>
    <row r="21" ht="15.75" customHeight="1">
      <c r="A21" s="199" t="s">
        <v>176</v>
      </c>
      <c r="B21" s="44"/>
      <c r="C21" s="196" t="s">
        <v>176</v>
      </c>
      <c r="D21" s="197" t="s">
        <v>177</v>
      </c>
      <c r="E21" s="200"/>
      <c r="F21" s="200"/>
      <c r="G21" s="201"/>
    </row>
    <row r="22" ht="15.75" customHeight="1">
      <c r="A22" s="286"/>
      <c r="B22" s="44"/>
      <c r="C22" s="269"/>
      <c r="D22" s="200"/>
      <c r="E22" s="200"/>
      <c r="F22" s="200"/>
      <c r="G22" s="201"/>
    </row>
    <row r="23" ht="15.75" customHeight="1">
      <c r="A23" s="286"/>
      <c r="B23" s="44"/>
      <c r="C23" s="269"/>
      <c r="D23" s="200"/>
      <c r="E23" s="200"/>
      <c r="F23" s="200"/>
      <c r="G23" s="201"/>
    </row>
    <row r="24" ht="15.75" customHeight="1">
      <c r="A24" s="286"/>
      <c r="B24" s="44"/>
      <c r="C24" s="269"/>
      <c r="D24" s="200"/>
      <c r="E24" s="200"/>
      <c r="F24" s="200"/>
      <c r="G24" s="201"/>
    </row>
    <row r="25" ht="15.75" customHeight="1">
      <c r="A25" s="287"/>
      <c r="B25" s="48"/>
      <c r="C25" s="270"/>
      <c r="D25" s="205"/>
      <c r="E25" s="205"/>
      <c r="F25" s="205"/>
      <c r="G25" s="206"/>
    </row>
    <row r="26" ht="27.0" customHeight="1">
      <c r="A26" s="207" t="s">
        <v>27</v>
      </c>
      <c r="B26" s="81"/>
      <c r="C26" s="208" t="s">
        <v>178</v>
      </c>
      <c r="D26" s="83"/>
      <c r="E26" s="83"/>
      <c r="F26" s="83"/>
      <c r="G26" s="81"/>
    </row>
    <row r="27" ht="35.25" customHeight="1">
      <c r="A27" s="209" t="s">
        <v>28</v>
      </c>
      <c r="B27" s="81"/>
      <c r="C27" s="208" t="s">
        <v>179</v>
      </c>
      <c r="D27" s="83"/>
      <c r="E27" s="83"/>
      <c r="F27" s="83"/>
      <c r="G27" s="81"/>
    </row>
    <row r="28" ht="15.75" customHeight="1">
      <c r="A28" s="210" t="s">
        <v>29</v>
      </c>
      <c r="B28" s="93"/>
      <c r="C28" s="211" t="s">
        <v>180</v>
      </c>
      <c r="G28" s="93"/>
    </row>
    <row r="29" ht="15.75" customHeight="1">
      <c r="A29" s="92"/>
      <c r="B29" s="93"/>
      <c r="C29" s="211" t="s">
        <v>181</v>
      </c>
      <c r="G29" s="93"/>
    </row>
    <row r="30" ht="15.75" customHeight="1">
      <c r="A30" s="95"/>
      <c r="B30" s="81"/>
      <c r="C30" s="288"/>
      <c r="D30" s="83"/>
      <c r="E30" s="83"/>
      <c r="F30" s="83"/>
      <c r="G30" s="81"/>
    </row>
    <row r="31" ht="15.75" customHeight="1">
      <c r="A31" s="271" t="s">
        <v>30</v>
      </c>
      <c r="B31" s="213" t="s">
        <v>31</v>
      </c>
      <c r="C31" s="289" t="s">
        <v>182</v>
      </c>
      <c r="D31" s="214" t="s">
        <v>32</v>
      </c>
      <c r="E31" s="100"/>
      <c r="F31" s="215" t="s">
        <v>33</v>
      </c>
      <c r="G31" s="100"/>
    </row>
    <row r="32" ht="12.75" customHeight="1">
      <c r="A32" s="216"/>
      <c r="B32" s="217" t="s">
        <v>183</v>
      </c>
      <c r="C32" s="100"/>
      <c r="D32" s="218"/>
      <c r="E32" s="218"/>
      <c r="F32" s="218"/>
      <c r="G32" s="218"/>
    </row>
    <row r="33" ht="15.75" customHeight="1">
      <c r="A33" s="216"/>
      <c r="B33" s="105" t="s">
        <v>184</v>
      </c>
      <c r="C33" s="106"/>
      <c r="D33" s="219" t="s">
        <v>185</v>
      </c>
      <c r="E33" s="106"/>
      <c r="F33" s="290" t="s">
        <v>186</v>
      </c>
      <c r="G33" s="100"/>
    </row>
    <row r="34" ht="15.75" customHeight="1">
      <c r="A34" s="216"/>
      <c r="B34" s="109"/>
      <c r="C34" s="93"/>
      <c r="D34" s="109"/>
      <c r="E34" s="93"/>
      <c r="F34" s="221" t="s">
        <v>35</v>
      </c>
      <c r="G34" s="100"/>
    </row>
    <row r="35" ht="15.75" customHeight="1">
      <c r="A35" s="216"/>
      <c r="B35" s="109"/>
      <c r="C35" s="93"/>
      <c r="D35" s="109"/>
      <c r="E35" s="93"/>
      <c r="F35" s="111" t="s">
        <v>187</v>
      </c>
      <c r="G35" s="21"/>
    </row>
    <row r="36" ht="15.75" customHeight="1">
      <c r="A36" s="216"/>
      <c r="B36" s="112"/>
      <c r="C36" s="81"/>
      <c r="D36" s="112"/>
      <c r="E36" s="81"/>
      <c r="F36" s="291" t="s">
        <v>188</v>
      </c>
      <c r="G36" s="114"/>
    </row>
    <row r="37" ht="15.75" customHeight="1">
      <c r="A37" s="224"/>
      <c r="B37" s="225" t="s">
        <v>36</v>
      </c>
      <c r="C37" s="226" t="s">
        <v>189</v>
      </c>
      <c r="D37" s="227"/>
      <c r="E37" s="227"/>
      <c r="F37" s="227"/>
      <c r="G37" s="114"/>
    </row>
    <row r="38" ht="15.75" customHeight="1">
      <c r="A38" s="273" t="s">
        <v>37</v>
      </c>
      <c r="B38" s="229" t="s">
        <v>31</v>
      </c>
      <c r="C38" s="230"/>
      <c r="D38" s="231" t="s">
        <v>32</v>
      </c>
      <c r="E38" s="100"/>
      <c r="F38" s="232" t="s">
        <v>33</v>
      </c>
      <c r="G38" s="100"/>
    </row>
    <row r="39" ht="15.75" customHeight="1">
      <c r="A39" s="216"/>
      <c r="B39" s="233" t="s">
        <v>38</v>
      </c>
      <c r="C39" s="125" t="s">
        <v>190</v>
      </c>
      <c r="D39" s="235"/>
      <c r="E39" s="100"/>
      <c r="F39" s="129"/>
      <c r="G39" s="100"/>
    </row>
    <row r="40" ht="15.75" customHeight="1">
      <c r="A40" s="216"/>
      <c r="B40" s="292" t="s">
        <v>191</v>
      </c>
      <c r="C40" s="114"/>
      <c r="D40" s="236" t="s">
        <v>192</v>
      </c>
      <c r="E40" s="114"/>
      <c r="F40" s="293" t="s">
        <v>193</v>
      </c>
      <c r="G40" s="100"/>
    </row>
    <row r="41" ht="15.75" customHeight="1">
      <c r="A41" s="216"/>
      <c r="B41" s="294" t="s">
        <v>39</v>
      </c>
      <c r="C41" s="295" t="s">
        <v>194</v>
      </c>
      <c r="D41" s="239"/>
      <c r="E41" s="100"/>
      <c r="F41" s="240" t="s">
        <v>35</v>
      </c>
      <c r="G41" s="100"/>
    </row>
    <row r="42" ht="15.75" customHeight="1">
      <c r="A42" s="216"/>
      <c r="B42" s="296" t="s">
        <v>195</v>
      </c>
      <c r="C42" s="114"/>
      <c r="D42" s="241" t="s">
        <v>196</v>
      </c>
      <c r="E42" s="114"/>
      <c r="F42" s="242" t="s">
        <v>197</v>
      </c>
      <c r="G42" s="114"/>
    </row>
    <row r="43" ht="15.75" customHeight="1">
      <c r="A43" s="224"/>
      <c r="B43" s="243" t="s">
        <v>36</v>
      </c>
      <c r="C43" s="244" t="s">
        <v>198</v>
      </c>
      <c r="D43" s="227"/>
      <c r="E43" s="227"/>
      <c r="F43" s="227"/>
      <c r="G43" s="114"/>
    </row>
    <row r="44" ht="15.75" customHeight="1">
      <c r="A44" s="278" t="s">
        <v>40</v>
      </c>
      <c r="B44" s="246" t="s">
        <v>31</v>
      </c>
      <c r="C44" s="279" t="s">
        <v>199</v>
      </c>
      <c r="D44" s="248" t="s">
        <v>41</v>
      </c>
      <c r="E44" s="247"/>
      <c r="F44" s="249" t="s">
        <v>33</v>
      </c>
      <c r="G44" s="100"/>
    </row>
    <row r="45" ht="15.75" customHeight="1">
      <c r="A45" s="216"/>
      <c r="B45" s="250" t="s">
        <v>42</v>
      </c>
      <c r="C45" s="100"/>
      <c r="D45" s="251"/>
      <c r="E45" s="100"/>
      <c r="F45" s="297" t="s">
        <v>200</v>
      </c>
      <c r="G45" s="100"/>
    </row>
    <row r="46" ht="15.75" customHeight="1">
      <c r="A46" s="216"/>
      <c r="B46" s="253" t="s">
        <v>201</v>
      </c>
      <c r="C46" s="106"/>
      <c r="D46" s="253" t="s">
        <v>202</v>
      </c>
      <c r="E46" s="106"/>
      <c r="F46" s="254" t="s">
        <v>35</v>
      </c>
      <c r="G46" s="100"/>
    </row>
    <row r="47" ht="15.75" customHeight="1">
      <c r="A47" s="216"/>
      <c r="B47" s="112"/>
      <c r="C47" s="81"/>
      <c r="D47" s="112"/>
      <c r="E47" s="81"/>
      <c r="F47" s="255" t="s">
        <v>203</v>
      </c>
      <c r="G47" s="114"/>
    </row>
    <row r="48" ht="15.75" customHeight="1">
      <c r="A48" s="224"/>
      <c r="B48" s="256" t="s">
        <v>36</v>
      </c>
      <c r="C48" s="257" t="s">
        <v>189</v>
      </c>
      <c r="D48" s="227"/>
      <c r="E48" s="227"/>
      <c r="F48" s="227"/>
      <c r="G48" s="114"/>
    </row>
    <row r="49" ht="15.75" customHeight="1">
      <c r="A49" s="258" t="s">
        <v>43</v>
      </c>
      <c r="B49" s="21"/>
      <c r="C49" s="298" t="s">
        <v>204</v>
      </c>
      <c r="D49" s="43"/>
      <c r="E49" s="43"/>
      <c r="F49" s="43"/>
      <c r="G49" s="21"/>
    </row>
    <row r="50" ht="15.75" customHeight="1">
      <c r="A50" s="5"/>
      <c r="B50" s="5"/>
      <c r="C50" s="5"/>
      <c r="D50" s="5"/>
      <c r="E50" s="5"/>
      <c r="F50" s="5"/>
      <c r="G50" s="260" t="s">
        <v>8</v>
      </c>
    </row>
    <row r="51" ht="21.0" customHeight="1">
      <c r="A51" s="5"/>
      <c r="B51" s="5"/>
      <c r="C51" s="5"/>
      <c r="D51" s="5"/>
      <c r="E51" s="5"/>
      <c r="F51" s="5"/>
      <c r="G51" s="280" t="str">
        <f>IMAGE("https://mirrors.creativecommons.org/presskit/buttons/88x31/png/by-nc.png")</f>
        <v>#REF!</v>
      </c>
    </row>
    <row r="52" ht="15.75" customHeight="1">
      <c r="A52" s="5"/>
      <c r="B52" s="5"/>
      <c r="C52" s="5"/>
      <c r="D52" s="5"/>
      <c r="E52" s="5"/>
      <c r="F52" s="5"/>
      <c r="G52" s="5"/>
    </row>
    <row r="53" ht="15.75" customHeight="1">
      <c r="A53" s="5"/>
      <c r="B53" s="5"/>
      <c r="C53" s="5"/>
      <c r="D53" s="5"/>
      <c r="E53" s="5"/>
      <c r="F53" s="5"/>
      <c r="G53" s="5"/>
    </row>
    <row r="54" ht="15.75" customHeight="1">
      <c r="A54" s="5"/>
      <c r="B54" s="5"/>
      <c r="C54" s="5"/>
      <c r="D54" s="5"/>
      <c r="E54" s="5"/>
      <c r="F54" s="5"/>
      <c r="G54" s="5"/>
    </row>
    <row r="55" ht="15.75" customHeight="1">
      <c r="A55" s="5"/>
      <c r="B55" s="5"/>
      <c r="C55" s="5"/>
      <c r="D55" s="5"/>
      <c r="E55" s="5"/>
      <c r="F55" s="5"/>
      <c r="G55" s="5"/>
    </row>
    <row r="56" ht="15.75" customHeight="1">
      <c r="A56" s="5"/>
      <c r="B56" s="5"/>
      <c r="C56" s="5"/>
      <c r="D56" s="5"/>
      <c r="E56" s="5"/>
      <c r="F56" s="5"/>
      <c r="G56" s="5"/>
    </row>
    <row r="57" ht="15.75" customHeight="1">
      <c r="A57" s="5"/>
      <c r="B57" s="5"/>
      <c r="C57" s="5"/>
      <c r="D57" s="5"/>
      <c r="E57" s="5"/>
      <c r="F57" s="5"/>
      <c r="G57" s="5"/>
    </row>
    <row r="58" ht="15.75" customHeight="1">
      <c r="A58" s="5"/>
      <c r="B58" s="5"/>
      <c r="C58" s="5"/>
      <c r="D58" s="5"/>
      <c r="E58" s="5"/>
      <c r="F58" s="5"/>
      <c r="G58" s="5"/>
    </row>
    <row r="59" ht="15.75" customHeight="1">
      <c r="A59" s="5"/>
      <c r="B59" s="5"/>
      <c r="C59" s="5"/>
      <c r="D59" s="5"/>
      <c r="E59" s="5"/>
      <c r="F59" s="5"/>
      <c r="G59" s="5"/>
    </row>
    <row r="60" ht="15.75" customHeight="1">
      <c r="A60" s="5"/>
      <c r="B60" s="5"/>
      <c r="C60" s="5"/>
      <c r="D60" s="5"/>
      <c r="E60" s="5"/>
      <c r="F60" s="5"/>
      <c r="G60" s="5"/>
    </row>
    <row r="61" ht="15.75" customHeight="1">
      <c r="A61" s="5"/>
      <c r="B61" s="5"/>
      <c r="C61" s="5"/>
      <c r="D61" s="5"/>
      <c r="E61" s="5"/>
      <c r="F61" s="5"/>
      <c r="G61" s="5"/>
    </row>
    <row r="62" ht="15.75" customHeight="1">
      <c r="A62" s="5"/>
      <c r="B62" s="5"/>
      <c r="C62" s="5"/>
      <c r="D62" s="5"/>
      <c r="E62" s="5"/>
      <c r="F62" s="5"/>
      <c r="G62" s="5"/>
    </row>
    <row r="63" ht="15.75" customHeight="1">
      <c r="A63" s="5"/>
      <c r="B63" s="5"/>
      <c r="C63" s="5"/>
      <c r="D63" s="5"/>
      <c r="E63" s="5"/>
      <c r="F63" s="5"/>
      <c r="G63" s="5"/>
    </row>
    <row r="64" ht="15.75" customHeight="1">
      <c r="A64" s="5"/>
      <c r="B64" s="5"/>
      <c r="C64" s="5"/>
      <c r="D64" s="5"/>
      <c r="E64" s="5"/>
      <c r="F64" s="5"/>
      <c r="G64" s="5"/>
    </row>
    <row r="65" ht="15.75" customHeight="1">
      <c r="A65" s="5"/>
      <c r="B65" s="5"/>
      <c r="C65" s="5"/>
      <c r="D65" s="5"/>
      <c r="E65" s="5"/>
      <c r="F65" s="5"/>
      <c r="G65" s="5"/>
    </row>
    <row r="66" ht="15.75" customHeight="1">
      <c r="A66" s="5"/>
      <c r="B66" s="5"/>
      <c r="C66" s="5"/>
      <c r="D66" s="5"/>
      <c r="E66" s="5"/>
      <c r="F66" s="5"/>
      <c r="G66" s="5"/>
    </row>
    <row r="67" ht="15.75" customHeight="1">
      <c r="A67" s="5"/>
      <c r="B67" s="5"/>
      <c r="C67" s="5"/>
      <c r="D67" s="5"/>
      <c r="E67" s="5"/>
      <c r="F67" s="5"/>
      <c r="G67" s="5"/>
    </row>
    <row r="68" ht="15.75" customHeight="1">
      <c r="A68" s="5"/>
      <c r="B68" s="5"/>
      <c r="C68" s="5"/>
      <c r="D68" s="5"/>
      <c r="E68" s="5"/>
      <c r="F68" s="5"/>
      <c r="G68" s="5"/>
    </row>
    <row r="69" ht="15.75" customHeight="1">
      <c r="A69" s="5"/>
      <c r="B69" s="5"/>
      <c r="C69" s="5"/>
      <c r="D69" s="5"/>
      <c r="E69" s="5"/>
      <c r="F69" s="5"/>
      <c r="G69" s="5"/>
    </row>
    <row r="70" ht="15.75" customHeight="1">
      <c r="A70" s="5"/>
      <c r="B70" s="5"/>
      <c r="C70" s="5"/>
      <c r="D70" s="5"/>
      <c r="E70" s="5"/>
      <c r="F70" s="5"/>
      <c r="G70" s="5"/>
    </row>
    <row r="71" ht="15.75" customHeight="1">
      <c r="A71" s="5"/>
      <c r="B71" s="5"/>
      <c r="C71" s="5"/>
      <c r="D71" s="5"/>
      <c r="E71" s="5"/>
      <c r="F71" s="5"/>
      <c r="G71" s="5"/>
    </row>
    <row r="72" ht="15.75" customHeight="1">
      <c r="A72" s="5"/>
      <c r="B72" s="5"/>
      <c r="C72" s="5"/>
      <c r="D72" s="5"/>
      <c r="E72" s="5"/>
      <c r="F72" s="5"/>
      <c r="G72" s="5"/>
    </row>
    <row r="73" ht="15.75" customHeight="1">
      <c r="A73" s="5"/>
      <c r="B73" s="5"/>
      <c r="C73" s="5"/>
      <c r="D73" s="5"/>
      <c r="E73" s="5"/>
      <c r="F73" s="5"/>
      <c r="G73" s="5"/>
    </row>
    <row r="74" ht="15.75" customHeight="1">
      <c r="A74" s="5"/>
      <c r="B74" s="5"/>
      <c r="C74" s="5"/>
      <c r="D74" s="5"/>
      <c r="E74" s="5"/>
      <c r="F74" s="5"/>
      <c r="G74" s="5"/>
    </row>
    <row r="75" ht="15.75" customHeight="1">
      <c r="A75" s="5"/>
      <c r="B75" s="5"/>
      <c r="C75" s="5"/>
      <c r="D75" s="5"/>
      <c r="E75" s="5"/>
      <c r="F75" s="5"/>
      <c r="G75" s="5"/>
    </row>
    <row r="76" ht="15.75" customHeight="1">
      <c r="A76" s="5"/>
      <c r="B76" s="5"/>
      <c r="C76" s="5"/>
      <c r="D76" s="5"/>
      <c r="E76" s="5"/>
      <c r="F76" s="5"/>
      <c r="G76" s="5"/>
    </row>
    <row r="77" ht="15.75" customHeight="1">
      <c r="A77" s="5"/>
      <c r="B77" s="5"/>
      <c r="C77" s="5"/>
      <c r="D77" s="5"/>
      <c r="E77" s="5"/>
      <c r="F77" s="5"/>
      <c r="G77" s="5"/>
    </row>
    <row r="78" ht="15.75" customHeight="1">
      <c r="A78" s="5"/>
      <c r="B78" s="5"/>
      <c r="C78" s="5"/>
      <c r="D78" s="5"/>
      <c r="E78" s="5"/>
      <c r="F78" s="5"/>
      <c r="G78" s="5"/>
    </row>
    <row r="79" ht="15.75" customHeight="1">
      <c r="A79" s="5"/>
      <c r="B79" s="5"/>
      <c r="C79" s="5"/>
      <c r="D79" s="5"/>
      <c r="E79" s="5"/>
      <c r="F79" s="5"/>
      <c r="G79" s="5"/>
    </row>
    <row r="80" ht="15.75" customHeight="1">
      <c r="A80" s="5"/>
      <c r="B80" s="5"/>
      <c r="C80" s="5"/>
      <c r="D80" s="5"/>
      <c r="E80" s="5"/>
      <c r="F80" s="5"/>
      <c r="G80" s="5"/>
    </row>
    <row r="81" ht="15.75" customHeight="1">
      <c r="A81" s="5"/>
      <c r="B81" s="5"/>
      <c r="C81" s="5"/>
      <c r="D81" s="5"/>
      <c r="E81" s="5"/>
      <c r="F81" s="5"/>
      <c r="G81" s="5"/>
    </row>
    <row r="82" ht="15.75" customHeight="1">
      <c r="A82" s="5"/>
      <c r="B82" s="5"/>
      <c r="C82" s="5"/>
      <c r="D82" s="5"/>
      <c r="E82" s="5"/>
      <c r="F82" s="5"/>
      <c r="G82" s="5"/>
    </row>
    <row r="83" ht="15.75" customHeight="1">
      <c r="A83" s="5"/>
      <c r="B83" s="5"/>
      <c r="C83" s="5"/>
      <c r="D83" s="5"/>
      <c r="E83" s="5"/>
      <c r="F83" s="5"/>
      <c r="G83" s="5"/>
    </row>
    <row r="84" ht="15.75" customHeight="1">
      <c r="A84" s="5"/>
      <c r="B84" s="5"/>
      <c r="C84" s="5"/>
      <c r="D84" s="5"/>
      <c r="E84" s="5"/>
      <c r="F84" s="5"/>
      <c r="G84" s="5"/>
    </row>
    <row r="85" ht="15.75" customHeight="1">
      <c r="A85" s="5"/>
      <c r="B85" s="5"/>
      <c r="C85" s="5"/>
      <c r="D85" s="5"/>
      <c r="E85" s="5"/>
      <c r="F85" s="5"/>
      <c r="G85" s="5"/>
    </row>
    <row r="86" ht="15.75" customHeight="1">
      <c r="A86" s="5"/>
      <c r="B86" s="5"/>
      <c r="C86" s="5"/>
      <c r="D86" s="5"/>
      <c r="E86" s="5"/>
      <c r="F86" s="5"/>
      <c r="G86" s="5"/>
    </row>
    <row r="87" ht="15.75" customHeight="1">
      <c r="A87" s="5"/>
      <c r="B87" s="5"/>
      <c r="C87" s="5"/>
      <c r="D87" s="5"/>
      <c r="E87" s="5"/>
      <c r="F87" s="5"/>
      <c r="G87" s="5"/>
    </row>
    <row r="88" ht="15.75" customHeight="1">
      <c r="A88" s="5"/>
      <c r="B88" s="5"/>
      <c r="C88" s="5"/>
      <c r="D88" s="5"/>
      <c r="E88" s="5"/>
      <c r="F88" s="5"/>
      <c r="G88" s="5"/>
    </row>
    <row r="89" ht="15.75" customHeight="1">
      <c r="A89" s="5"/>
      <c r="B89" s="5"/>
      <c r="C89" s="5"/>
      <c r="D89" s="5"/>
      <c r="E89" s="5"/>
      <c r="F89" s="5"/>
      <c r="G89" s="5"/>
    </row>
    <row r="90" ht="15.75" customHeight="1">
      <c r="A90" s="5"/>
      <c r="B90" s="5"/>
      <c r="C90" s="5"/>
      <c r="D90" s="5"/>
      <c r="E90" s="5"/>
      <c r="F90" s="5"/>
      <c r="G90" s="5"/>
    </row>
    <row r="91" ht="15.75" customHeight="1">
      <c r="A91" s="5"/>
      <c r="B91" s="5"/>
      <c r="C91" s="5"/>
      <c r="D91" s="5"/>
      <c r="E91" s="5"/>
      <c r="F91" s="5"/>
      <c r="G91" s="5"/>
    </row>
    <row r="92" ht="15.75" customHeight="1">
      <c r="A92" s="5"/>
      <c r="B92" s="5"/>
      <c r="C92" s="5"/>
      <c r="D92" s="5"/>
      <c r="E92" s="5"/>
      <c r="F92" s="5"/>
      <c r="G92" s="5"/>
    </row>
    <row r="93" ht="15.75" customHeight="1">
      <c r="A93" s="5"/>
      <c r="B93" s="5"/>
      <c r="C93" s="5"/>
      <c r="D93" s="5"/>
      <c r="E93" s="5"/>
      <c r="F93" s="5"/>
      <c r="G93" s="5"/>
    </row>
    <row r="94" ht="15.75" customHeight="1">
      <c r="A94" s="5"/>
      <c r="B94" s="5"/>
      <c r="C94" s="5"/>
      <c r="D94" s="5"/>
      <c r="E94" s="5"/>
      <c r="F94" s="5"/>
      <c r="G94" s="5"/>
    </row>
    <row r="95" ht="15.75" customHeight="1">
      <c r="A95" s="5"/>
      <c r="B95" s="5"/>
      <c r="C95" s="5"/>
      <c r="D95" s="5"/>
      <c r="E95" s="5"/>
      <c r="F95" s="5"/>
      <c r="G95" s="5"/>
    </row>
    <row r="96" ht="15.75" customHeight="1">
      <c r="A96" s="5"/>
      <c r="B96" s="5"/>
      <c r="C96" s="5"/>
      <c r="D96" s="5"/>
      <c r="E96" s="5"/>
      <c r="F96" s="5"/>
      <c r="G96" s="5"/>
    </row>
    <row r="97" ht="15.75" customHeight="1">
      <c r="A97" s="5"/>
      <c r="B97" s="5"/>
      <c r="C97" s="5"/>
      <c r="D97" s="5"/>
      <c r="E97" s="5"/>
      <c r="F97" s="5"/>
      <c r="G97" s="5"/>
    </row>
    <row r="98" ht="15.75" customHeight="1">
      <c r="A98" s="5"/>
      <c r="B98" s="5"/>
      <c r="C98" s="5"/>
      <c r="D98" s="5"/>
      <c r="E98" s="5"/>
      <c r="F98" s="5"/>
      <c r="G98" s="5"/>
    </row>
    <row r="99" ht="15.75" customHeight="1">
      <c r="A99" s="5"/>
      <c r="B99" s="5"/>
      <c r="C99" s="5"/>
      <c r="D99" s="5"/>
      <c r="E99" s="5"/>
      <c r="F99" s="5"/>
      <c r="G99" s="5"/>
    </row>
    <row r="100" ht="15.75" customHeight="1">
      <c r="A100" s="5"/>
      <c r="B100" s="5"/>
      <c r="C100" s="5"/>
      <c r="D100" s="5"/>
      <c r="E100" s="5"/>
      <c r="F100" s="5"/>
      <c r="G100" s="5"/>
    </row>
    <row r="101" ht="15.75" customHeight="1">
      <c r="A101" s="5"/>
      <c r="B101" s="5"/>
      <c r="C101" s="5"/>
      <c r="D101" s="5"/>
      <c r="E101" s="5"/>
      <c r="F101" s="5"/>
      <c r="G101" s="5"/>
    </row>
    <row r="102" ht="15.75" customHeight="1">
      <c r="A102" s="5"/>
      <c r="B102" s="5"/>
      <c r="C102" s="5"/>
      <c r="D102" s="5"/>
      <c r="E102" s="5"/>
      <c r="F102" s="5"/>
      <c r="G102" s="5"/>
    </row>
    <row r="103" ht="15.75" customHeight="1">
      <c r="A103" s="5"/>
      <c r="B103" s="5"/>
      <c r="C103" s="5"/>
      <c r="D103" s="5"/>
      <c r="E103" s="5"/>
      <c r="F103" s="5"/>
      <c r="G103" s="5"/>
    </row>
    <row r="104" ht="15.75" customHeight="1">
      <c r="A104" s="5"/>
      <c r="B104" s="5"/>
      <c r="C104" s="5"/>
      <c r="D104" s="5"/>
      <c r="E104" s="5"/>
      <c r="F104" s="5"/>
      <c r="G104" s="5"/>
    </row>
    <row r="105" ht="15.75" customHeight="1">
      <c r="A105" s="5"/>
      <c r="B105" s="5"/>
      <c r="C105" s="5"/>
      <c r="D105" s="5"/>
      <c r="E105" s="5"/>
      <c r="F105" s="5"/>
      <c r="G105" s="5"/>
    </row>
    <row r="106" ht="15.75" customHeight="1">
      <c r="A106" s="5"/>
      <c r="B106" s="5"/>
      <c r="C106" s="5"/>
      <c r="D106" s="5"/>
      <c r="E106" s="5"/>
      <c r="F106" s="5"/>
      <c r="G106" s="5"/>
    </row>
    <row r="107" ht="15.75" customHeight="1">
      <c r="A107" s="5"/>
      <c r="B107" s="5"/>
      <c r="C107" s="5"/>
      <c r="D107" s="5"/>
      <c r="E107" s="5"/>
      <c r="F107" s="5"/>
      <c r="G107" s="5"/>
    </row>
    <row r="108" ht="15.75" customHeight="1">
      <c r="A108" s="5"/>
      <c r="B108" s="5"/>
      <c r="C108" s="5"/>
      <c r="D108" s="5"/>
      <c r="E108" s="5"/>
      <c r="F108" s="5"/>
      <c r="G108" s="5"/>
    </row>
    <row r="109" ht="15.75" customHeight="1">
      <c r="A109" s="5"/>
      <c r="B109" s="5"/>
      <c r="C109" s="5"/>
      <c r="D109" s="5"/>
      <c r="E109" s="5"/>
      <c r="F109" s="5"/>
      <c r="G109" s="5"/>
    </row>
    <row r="110" ht="15.75" customHeight="1">
      <c r="A110" s="5"/>
      <c r="B110" s="5"/>
      <c r="C110" s="5"/>
      <c r="D110" s="5"/>
      <c r="E110" s="5"/>
      <c r="F110" s="5"/>
      <c r="G110" s="5"/>
    </row>
    <row r="111" ht="15.75" customHeight="1">
      <c r="A111" s="5"/>
      <c r="B111" s="5"/>
      <c r="C111" s="5"/>
      <c r="D111" s="5"/>
      <c r="E111" s="5"/>
      <c r="F111" s="5"/>
      <c r="G111" s="5"/>
    </row>
    <row r="112" ht="15.75" customHeight="1">
      <c r="A112" s="5"/>
      <c r="B112" s="5"/>
      <c r="C112" s="5"/>
      <c r="D112" s="5"/>
      <c r="E112" s="5"/>
      <c r="F112" s="5"/>
      <c r="G112" s="5"/>
    </row>
    <row r="113" ht="15.75" customHeight="1">
      <c r="A113" s="5"/>
      <c r="B113" s="5"/>
      <c r="C113" s="5"/>
      <c r="D113" s="5"/>
      <c r="E113" s="5"/>
      <c r="F113" s="5"/>
      <c r="G113" s="5"/>
    </row>
    <row r="114" ht="15.75" customHeight="1">
      <c r="A114" s="5"/>
      <c r="B114" s="5"/>
      <c r="C114" s="5"/>
      <c r="D114" s="5"/>
      <c r="E114" s="5"/>
      <c r="F114" s="5"/>
      <c r="G114" s="5"/>
    </row>
    <row r="115" ht="15.75" customHeight="1">
      <c r="A115" s="5"/>
      <c r="B115" s="5"/>
      <c r="C115" s="5"/>
      <c r="D115" s="5"/>
      <c r="E115" s="5"/>
      <c r="F115" s="5"/>
      <c r="G115" s="5"/>
    </row>
    <row r="116" ht="15.75" customHeight="1">
      <c r="A116" s="5"/>
      <c r="B116" s="5"/>
      <c r="C116" s="5"/>
      <c r="D116" s="5"/>
      <c r="E116" s="5"/>
      <c r="F116" s="5"/>
      <c r="G116" s="5"/>
    </row>
    <row r="117" ht="15.75" customHeight="1">
      <c r="A117" s="5"/>
      <c r="B117" s="5"/>
      <c r="C117" s="5"/>
      <c r="D117" s="5"/>
      <c r="E117" s="5"/>
      <c r="F117" s="5"/>
      <c r="G117" s="5"/>
    </row>
    <row r="118" ht="15.75" customHeight="1">
      <c r="A118" s="5"/>
      <c r="B118" s="5"/>
      <c r="C118" s="5"/>
      <c r="D118" s="5"/>
      <c r="E118" s="5"/>
      <c r="F118" s="5"/>
      <c r="G118" s="5"/>
    </row>
    <row r="119" ht="15.75" customHeight="1">
      <c r="A119" s="5"/>
      <c r="B119" s="5"/>
      <c r="C119" s="5"/>
      <c r="D119" s="5"/>
      <c r="E119" s="5"/>
      <c r="F119" s="5"/>
      <c r="G119" s="5"/>
    </row>
    <row r="120" ht="15.75" customHeight="1">
      <c r="A120" s="5"/>
      <c r="B120" s="5"/>
      <c r="C120" s="5"/>
      <c r="D120" s="5"/>
      <c r="E120" s="5"/>
      <c r="F120" s="5"/>
      <c r="G120" s="5"/>
    </row>
    <row r="121" ht="15.75" customHeight="1">
      <c r="A121" s="5"/>
      <c r="B121" s="5"/>
      <c r="C121" s="5"/>
      <c r="D121" s="5"/>
      <c r="E121" s="5"/>
      <c r="F121" s="5"/>
      <c r="G121" s="5"/>
    </row>
    <row r="122" ht="15.75" customHeight="1">
      <c r="A122" s="5"/>
      <c r="B122" s="5"/>
      <c r="C122" s="5"/>
      <c r="D122" s="5"/>
      <c r="E122" s="5"/>
      <c r="F122" s="5"/>
      <c r="G122" s="5"/>
    </row>
    <row r="123" ht="15.75" customHeight="1">
      <c r="A123" s="5"/>
      <c r="B123" s="5"/>
      <c r="C123" s="5"/>
      <c r="D123" s="5"/>
      <c r="E123" s="5"/>
      <c r="F123" s="5"/>
      <c r="G123" s="5"/>
    </row>
    <row r="124" ht="15.75" customHeight="1">
      <c r="A124" s="5"/>
      <c r="B124" s="5"/>
      <c r="C124" s="5"/>
      <c r="D124" s="5"/>
      <c r="E124" s="5"/>
      <c r="F124" s="5"/>
      <c r="G124" s="5"/>
    </row>
    <row r="125" ht="15.75" customHeight="1">
      <c r="A125" s="5"/>
      <c r="B125" s="5"/>
      <c r="C125" s="5"/>
      <c r="D125" s="5"/>
      <c r="E125" s="5"/>
      <c r="F125" s="5"/>
      <c r="G125" s="5"/>
    </row>
    <row r="126" ht="15.75" customHeight="1">
      <c r="A126" s="5"/>
      <c r="B126" s="5"/>
      <c r="C126" s="5"/>
      <c r="D126" s="5"/>
      <c r="E126" s="5"/>
      <c r="F126" s="5"/>
      <c r="G126" s="5"/>
    </row>
    <row r="127" ht="15.75" customHeight="1">
      <c r="A127" s="5"/>
      <c r="B127" s="5"/>
      <c r="C127" s="5"/>
      <c r="D127" s="5"/>
      <c r="E127" s="5"/>
      <c r="F127" s="5"/>
      <c r="G127" s="5"/>
    </row>
    <row r="128" ht="15.75" customHeight="1">
      <c r="A128" s="5"/>
      <c r="B128" s="5"/>
      <c r="C128" s="5"/>
      <c r="D128" s="5"/>
      <c r="E128" s="5"/>
      <c r="F128" s="5"/>
      <c r="G128" s="5"/>
    </row>
    <row r="129" ht="15.75" customHeight="1">
      <c r="A129" s="5"/>
      <c r="B129" s="5"/>
      <c r="C129" s="5"/>
      <c r="D129" s="5"/>
      <c r="E129" s="5"/>
      <c r="F129" s="5"/>
      <c r="G129" s="5"/>
    </row>
    <row r="130" ht="15.75" customHeight="1">
      <c r="A130" s="5"/>
      <c r="B130" s="5"/>
      <c r="C130" s="5"/>
      <c r="D130" s="5"/>
      <c r="E130" s="5"/>
      <c r="F130" s="5"/>
      <c r="G130" s="5"/>
    </row>
    <row r="131" ht="15.75" customHeight="1">
      <c r="A131" s="5"/>
      <c r="B131" s="5"/>
      <c r="C131" s="5"/>
      <c r="D131" s="5"/>
      <c r="E131" s="5"/>
      <c r="F131" s="5"/>
      <c r="G131" s="5"/>
    </row>
    <row r="132" ht="15.75" customHeight="1">
      <c r="A132" s="5"/>
      <c r="B132" s="5"/>
      <c r="C132" s="5"/>
      <c r="D132" s="5"/>
      <c r="E132" s="5"/>
      <c r="F132" s="5"/>
      <c r="G132" s="5"/>
    </row>
    <row r="133" ht="15.75" customHeight="1">
      <c r="A133" s="5"/>
      <c r="B133" s="5"/>
      <c r="C133" s="5"/>
      <c r="D133" s="5"/>
      <c r="E133" s="5"/>
      <c r="F133" s="5"/>
      <c r="G133" s="5"/>
    </row>
    <row r="134" ht="15.75" customHeight="1">
      <c r="A134" s="5"/>
      <c r="B134" s="5"/>
      <c r="C134" s="5"/>
      <c r="D134" s="5"/>
      <c r="E134" s="5"/>
      <c r="F134" s="5"/>
      <c r="G134" s="5"/>
    </row>
    <row r="135" ht="15.75" customHeight="1">
      <c r="A135" s="5"/>
      <c r="B135" s="5"/>
      <c r="C135" s="5"/>
      <c r="D135" s="5"/>
      <c r="E135" s="5"/>
      <c r="F135" s="5"/>
      <c r="G135" s="5"/>
    </row>
    <row r="136" ht="15.75" customHeight="1">
      <c r="A136" s="5"/>
      <c r="B136" s="5"/>
      <c r="C136" s="5"/>
      <c r="D136" s="5"/>
      <c r="E136" s="5"/>
      <c r="F136" s="5"/>
      <c r="G136" s="5"/>
    </row>
    <row r="137" ht="15.75" customHeight="1">
      <c r="A137" s="5"/>
      <c r="B137" s="5"/>
      <c r="C137" s="5"/>
      <c r="D137" s="5"/>
      <c r="E137" s="5"/>
      <c r="F137" s="5"/>
      <c r="G137" s="5"/>
    </row>
    <row r="138" ht="15.75" customHeight="1">
      <c r="A138" s="5"/>
      <c r="B138" s="5"/>
      <c r="C138" s="5"/>
      <c r="D138" s="5"/>
      <c r="E138" s="5"/>
      <c r="F138" s="5"/>
      <c r="G138" s="5"/>
    </row>
    <row r="139" ht="15.75" customHeight="1">
      <c r="A139" s="5"/>
      <c r="B139" s="5"/>
      <c r="C139" s="5"/>
      <c r="D139" s="5"/>
      <c r="E139" s="5"/>
      <c r="F139" s="5"/>
      <c r="G139" s="5"/>
    </row>
    <row r="140" ht="15.75" customHeight="1">
      <c r="A140" s="5"/>
      <c r="B140" s="5"/>
      <c r="C140" s="5"/>
      <c r="D140" s="5"/>
      <c r="E140" s="5"/>
      <c r="F140" s="5"/>
      <c r="G140" s="5"/>
    </row>
    <row r="141" ht="15.75" customHeight="1">
      <c r="A141" s="5"/>
      <c r="B141" s="5"/>
      <c r="C141" s="5"/>
      <c r="D141" s="5"/>
      <c r="E141" s="5"/>
      <c r="F141" s="5"/>
      <c r="G141" s="5"/>
    </row>
    <row r="142" ht="15.75" customHeight="1">
      <c r="A142" s="5"/>
      <c r="B142" s="5"/>
      <c r="C142" s="5"/>
      <c r="D142" s="5"/>
      <c r="E142" s="5"/>
      <c r="F142" s="5"/>
      <c r="G142" s="5"/>
    </row>
    <row r="143" ht="15.75" customHeight="1">
      <c r="A143" s="5"/>
      <c r="B143" s="5"/>
      <c r="C143" s="5"/>
      <c r="D143" s="5"/>
      <c r="E143" s="5"/>
      <c r="F143" s="5"/>
      <c r="G143" s="5"/>
    </row>
    <row r="144" ht="15.75" customHeight="1">
      <c r="A144" s="5"/>
      <c r="B144" s="5"/>
      <c r="C144" s="5"/>
      <c r="D144" s="5"/>
      <c r="E144" s="5"/>
      <c r="F144" s="5"/>
      <c r="G144" s="5"/>
    </row>
    <row r="145" ht="15.75" customHeight="1">
      <c r="A145" s="5"/>
      <c r="B145" s="5"/>
      <c r="C145" s="5"/>
      <c r="D145" s="5"/>
      <c r="E145" s="5"/>
      <c r="F145" s="5"/>
      <c r="G145" s="5"/>
    </row>
    <row r="146" ht="15.75" customHeight="1">
      <c r="A146" s="5"/>
      <c r="B146" s="5"/>
      <c r="C146" s="5"/>
      <c r="D146" s="5"/>
      <c r="E146" s="5"/>
      <c r="F146" s="5"/>
      <c r="G146" s="5"/>
    </row>
    <row r="147" ht="15.75" customHeight="1">
      <c r="A147" s="5"/>
      <c r="B147" s="5"/>
      <c r="C147" s="5"/>
      <c r="D147" s="5"/>
      <c r="E147" s="5"/>
      <c r="F147" s="5"/>
      <c r="G147" s="5"/>
    </row>
    <row r="148" ht="15.75" customHeight="1">
      <c r="A148" s="5"/>
      <c r="B148" s="5"/>
      <c r="C148" s="5"/>
      <c r="D148" s="5"/>
      <c r="E148" s="5"/>
      <c r="F148" s="5"/>
      <c r="G148" s="5"/>
    </row>
    <row r="149" ht="15.75" customHeight="1">
      <c r="A149" s="5"/>
      <c r="B149" s="5"/>
      <c r="C149" s="5"/>
      <c r="D149" s="5"/>
      <c r="E149" s="5"/>
      <c r="F149" s="5"/>
      <c r="G149" s="5"/>
    </row>
    <row r="150" ht="15.75" customHeight="1">
      <c r="A150" s="5"/>
      <c r="B150" s="5"/>
      <c r="C150" s="5"/>
      <c r="D150" s="5"/>
      <c r="E150" s="5"/>
      <c r="F150" s="5"/>
      <c r="G150" s="5"/>
    </row>
    <row r="151" ht="15.75" customHeight="1">
      <c r="A151" s="5"/>
      <c r="B151" s="5"/>
      <c r="C151" s="5"/>
      <c r="D151" s="5"/>
      <c r="E151" s="5"/>
      <c r="F151" s="5"/>
      <c r="G151" s="5"/>
    </row>
    <row r="152" ht="15.75" customHeight="1">
      <c r="A152" s="5"/>
      <c r="B152" s="5"/>
      <c r="C152" s="5"/>
      <c r="D152" s="5"/>
      <c r="E152" s="5"/>
      <c r="F152" s="5"/>
      <c r="G152" s="5"/>
    </row>
    <row r="153" ht="15.75" customHeight="1">
      <c r="A153" s="5"/>
      <c r="B153" s="5"/>
      <c r="C153" s="5"/>
      <c r="D153" s="5"/>
      <c r="E153" s="5"/>
      <c r="F153" s="5"/>
      <c r="G153" s="5"/>
    </row>
    <row r="154" ht="15.75" customHeight="1">
      <c r="A154" s="5"/>
      <c r="B154" s="5"/>
      <c r="C154" s="5"/>
      <c r="D154" s="5"/>
      <c r="E154" s="5"/>
      <c r="F154" s="5"/>
      <c r="G154" s="5"/>
    </row>
    <row r="155" ht="15.75" customHeight="1">
      <c r="A155" s="5"/>
      <c r="B155" s="5"/>
      <c r="C155" s="5"/>
      <c r="D155" s="5"/>
      <c r="E155" s="5"/>
      <c r="F155" s="5"/>
      <c r="G155" s="5"/>
    </row>
    <row r="156" ht="15.75" customHeight="1">
      <c r="A156" s="5"/>
      <c r="B156" s="5"/>
      <c r="C156" s="5"/>
      <c r="D156" s="5"/>
      <c r="E156" s="5"/>
      <c r="F156" s="5"/>
      <c r="G156" s="5"/>
    </row>
    <row r="157" ht="15.75" customHeight="1">
      <c r="A157" s="5"/>
      <c r="B157" s="5"/>
      <c r="C157" s="5"/>
      <c r="D157" s="5"/>
      <c r="E157" s="5"/>
      <c r="F157" s="5"/>
      <c r="G157" s="5"/>
    </row>
    <row r="158" ht="15.75" customHeight="1">
      <c r="A158" s="5"/>
      <c r="B158" s="5"/>
      <c r="C158" s="5"/>
      <c r="D158" s="5"/>
      <c r="E158" s="5"/>
      <c r="F158" s="5"/>
      <c r="G158" s="5"/>
    </row>
    <row r="159" ht="15.75" customHeight="1">
      <c r="A159" s="5"/>
      <c r="B159" s="5"/>
      <c r="C159" s="5"/>
      <c r="D159" s="5"/>
      <c r="E159" s="5"/>
      <c r="F159" s="5"/>
      <c r="G159" s="5"/>
    </row>
    <row r="160" ht="15.75" customHeight="1">
      <c r="A160" s="5"/>
      <c r="B160" s="5"/>
      <c r="C160" s="5"/>
      <c r="D160" s="5"/>
      <c r="E160" s="5"/>
      <c r="F160" s="5"/>
      <c r="G160" s="5"/>
    </row>
    <row r="161" ht="15.75" customHeight="1">
      <c r="A161" s="5"/>
      <c r="B161" s="5"/>
      <c r="C161" s="5"/>
      <c r="D161" s="5"/>
      <c r="E161" s="5"/>
      <c r="F161" s="5"/>
      <c r="G161" s="5"/>
    </row>
    <row r="162" ht="15.75" customHeight="1">
      <c r="A162" s="5"/>
      <c r="B162" s="5"/>
      <c r="C162" s="5"/>
      <c r="D162" s="5"/>
      <c r="E162" s="5"/>
      <c r="F162" s="5"/>
      <c r="G162" s="5"/>
    </row>
    <row r="163" ht="15.75" customHeight="1">
      <c r="A163" s="5"/>
      <c r="B163" s="5"/>
      <c r="C163" s="5"/>
      <c r="D163" s="5"/>
      <c r="E163" s="5"/>
      <c r="F163" s="5"/>
      <c r="G163" s="5"/>
    </row>
    <row r="164" ht="15.75" customHeight="1">
      <c r="A164" s="5"/>
      <c r="B164" s="5"/>
      <c r="C164" s="5"/>
      <c r="D164" s="5"/>
      <c r="E164" s="5"/>
      <c r="F164" s="5"/>
      <c r="G164" s="5"/>
    </row>
    <row r="165" ht="15.75" customHeight="1">
      <c r="A165" s="5"/>
      <c r="B165" s="5"/>
      <c r="C165" s="5"/>
      <c r="D165" s="5"/>
      <c r="E165" s="5"/>
      <c r="F165" s="5"/>
      <c r="G165" s="5"/>
    </row>
    <row r="166" ht="15.75" customHeight="1">
      <c r="A166" s="5"/>
      <c r="B166" s="5"/>
      <c r="C166" s="5"/>
      <c r="D166" s="5"/>
      <c r="E166" s="5"/>
      <c r="F166" s="5"/>
      <c r="G166" s="5"/>
    </row>
    <row r="167" ht="15.75" customHeight="1">
      <c r="A167" s="5"/>
      <c r="B167" s="5"/>
      <c r="C167" s="5"/>
      <c r="D167" s="5"/>
      <c r="E167" s="5"/>
      <c r="F167" s="5"/>
      <c r="G167" s="5"/>
    </row>
    <row r="168" ht="15.75" customHeight="1">
      <c r="A168" s="5"/>
      <c r="B168" s="5"/>
      <c r="C168" s="5"/>
      <c r="D168" s="5"/>
      <c r="E168" s="5"/>
      <c r="F168" s="5"/>
      <c r="G168" s="5"/>
    </row>
    <row r="169" ht="15.75" customHeight="1">
      <c r="A169" s="5"/>
      <c r="B169" s="5"/>
      <c r="C169" s="5"/>
      <c r="D169" s="5"/>
      <c r="E169" s="5"/>
      <c r="F169" s="5"/>
      <c r="G169" s="5"/>
    </row>
    <row r="170" ht="15.75" customHeight="1">
      <c r="A170" s="5"/>
      <c r="B170" s="5"/>
      <c r="C170" s="5"/>
      <c r="D170" s="5"/>
      <c r="E170" s="5"/>
      <c r="F170" s="5"/>
      <c r="G170" s="5"/>
    </row>
    <row r="171" ht="15.75" customHeight="1">
      <c r="A171" s="5"/>
      <c r="B171" s="5"/>
      <c r="C171" s="5"/>
      <c r="D171" s="5"/>
      <c r="E171" s="5"/>
      <c r="F171" s="5"/>
      <c r="G171" s="5"/>
    </row>
    <row r="172" ht="15.75" customHeight="1">
      <c r="A172" s="5"/>
      <c r="B172" s="5"/>
      <c r="C172" s="5"/>
      <c r="D172" s="5"/>
      <c r="E172" s="5"/>
      <c r="F172" s="5"/>
      <c r="G172" s="5"/>
    </row>
    <row r="173" ht="15.75" customHeight="1">
      <c r="A173" s="5"/>
      <c r="B173" s="5"/>
      <c r="C173" s="5"/>
      <c r="D173" s="5"/>
      <c r="E173" s="5"/>
      <c r="F173" s="5"/>
      <c r="G173" s="5"/>
    </row>
    <row r="174" ht="15.75" customHeight="1">
      <c r="A174" s="5"/>
      <c r="B174" s="5"/>
      <c r="C174" s="5"/>
      <c r="D174" s="5"/>
      <c r="E174" s="5"/>
      <c r="F174" s="5"/>
      <c r="G174" s="5"/>
    </row>
    <row r="175" ht="15.75" customHeight="1">
      <c r="A175" s="5"/>
      <c r="B175" s="5"/>
      <c r="C175" s="5"/>
      <c r="D175" s="5"/>
      <c r="E175" s="5"/>
      <c r="F175" s="5"/>
      <c r="G175" s="5"/>
    </row>
    <row r="176" ht="15.75" customHeight="1">
      <c r="A176" s="5"/>
      <c r="B176" s="5"/>
      <c r="C176" s="5"/>
      <c r="D176" s="5"/>
      <c r="E176" s="5"/>
      <c r="F176" s="5"/>
      <c r="G176" s="5"/>
    </row>
    <row r="177" ht="15.75" customHeight="1">
      <c r="A177" s="5"/>
      <c r="B177" s="5"/>
      <c r="C177" s="5"/>
      <c r="D177" s="5"/>
      <c r="E177" s="5"/>
      <c r="F177" s="5"/>
      <c r="G177" s="5"/>
    </row>
    <row r="178" ht="15.75" customHeight="1">
      <c r="A178" s="5"/>
      <c r="B178" s="5"/>
      <c r="C178" s="5"/>
      <c r="D178" s="5"/>
      <c r="E178" s="5"/>
      <c r="F178" s="5"/>
      <c r="G178" s="5"/>
    </row>
    <row r="179" ht="15.75" customHeight="1">
      <c r="A179" s="5"/>
      <c r="B179" s="5"/>
      <c r="C179" s="5"/>
      <c r="D179" s="5"/>
      <c r="E179" s="5"/>
      <c r="F179" s="5"/>
      <c r="G179" s="5"/>
    </row>
    <row r="180" ht="15.75" customHeight="1">
      <c r="A180" s="5"/>
      <c r="B180" s="5"/>
      <c r="C180" s="5"/>
      <c r="D180" s="5"/>
      <c r="E180" s="5"/>
      <c r="F180" s="5"/>
      <c r="G180" s="5"/>
    </row>
    <row r="181" ht="15.75" customHeight="1">
      <c r="A181" s="5"/>
      <c r="B181" s="5"/>
      <c r="C181" s="5"/>
      <c r="D181" s="5"/>
      <c r="E181" s="5"/>
      <c r="F181" s="5"/>
      <c r="G181" s="5"/>
    </row>
    <row r="182" ht="15.75" customHeight="1">
      <c r="A182" s="5"/>
      <c r="B182" s="5"/>
      <c r="C182" s="5"/>
      <c r="D182" s="5"/>
      <c r="E182" s="5"/>
      <c r="F182" s="5"/>
      <c r="G182" s="5"/>
    </row>
    <row r="183" ht="15.75" customHeight="1">
      <c r="A183" s="5"/>
      <c r="B183" s="5"/>
      <c r="C183" s="5"/>
      <c r="D183" s="5"/>
      <c r="E183" s="5"/>
      <c r="F183" s="5"/>
      <c r="G183" s="5"/>
    </row>
    <row r="184" ht="15.75" customHeight="1">
      <c r="A184" s="5"/>
      <c r="B184" s="5"/>
      <c r="C184" s="5"/>
      <c r="D184" s="5"/>
      <c r="E184" s="5"/>
      <c r="F184" s="5"/>
      <c r="G184" s="5"/>
    </row>
    <row r="185" ht="15.75" customHeight="1">
      <c r="A185" s="5"/>
      <c r="B185" s="5"/>
      <c r="C185" s="5"/>
      <c r="D185" s="5"/>
      <c r="E185" s="5"/>
      <c r="F185" s="5"/>
      <c r="G185" s="5"/>
    </row>
    <row r="186" ht="15.75" customHeight="1">
      <c r="A186" s="5"/>
      <c r="B186" s="5"/>
      <c r="C186" s="5"/>
      <c r="D186" s="5"/>
      <c r="E186" s="5"/>
      <c r="F186" s="5"/>
      <c r="G186" s="5"/>
    </row>
    <row r="187" ht="15.75" customHeight="1">
      <c r="A187" s="5"/>
      <c r="B187" s="5"/>
      <c r="C187" s="5"/>
      <c r="D187" s="5"/>
      <c r="E187" s="5"/>
      <c r="F187" s="5"/>
      <c r="G187" s="5"/>
    </row>
    <row r="188" ht="15.75" customHeight="1">
      <c r="A188" s="5"/>
      <c r="B188" s="5"/>
      <c r="C188" s="5"/>
      <c r="D188" s="5"/>
      <c r="E188" s="5"/>
      <c r="F188" s="5"/>
      <c r="G188" s="5"/>
    </row>
    <row r="189" ht="15.75" customHeight="1">
      <c r="A189" s="5"/>
      <c r="B189" s="5"/>
      <c r="C189" s="5"/>
      <c r="D189" s="5"/>
      <c r="E189" s="5"/>
      <c r="F189" s="5"/>
      <c r="G189" s="5"/>
    </row>
    <row r="190" ht="15.75" customHeight="1">
      <c r="A190" s="5"/>
      <c r="B190" s="5"/>
      <c r="C190" s="5"/>
      <c r="D190" s="5"/>
      <c r="E190" s="5"/>
      <c r="F190" s="5"/>
      <c r="G190" s="5"/>
    </row>
    <row r="191" ht="15.75" customHeight="1">
      <c r="A191" s="5"/>
      <c r="B191" s="5"/>
      <c r="C191" s="5"/>
      <c r="D191" s="5"/>
      <c r="E191" s="5"/>
      <c r="F191" s="5"/>
      <c r="G191" s="5"/>
    </row>
    <row r="192" ht="15.75" customHeight="1">
      <c r="A192" s="5"/>
      <c r="B192" s="5"/>
      <c r="C192" s="5"/>
      <c r="D192" s="5"/>
      <c r="E192" s="5"/>
      <c r="F192" s="5"/>
      <c r="G192" s="5"/>
    </row>
    <row r="193" ht="15.75" customHeight="1">
      <c r="A193" s="5"/>
      <c r="B193" s="5"/>
      <c r="C193" s="5"/>
      <c r="D193" s="5"/>
      <c r="E193" s="5"/>
      <c r="F193" s="5"/>
      <c r="G193" s="5"/>
    </row>
    <row r="194" ht="15.75" customHeight="1">
      <c r="A194" s="5"/>
      <c r="B194" s="5"/>
      <c r="C194" s="5"/>
      <c r="D194" s="5"/>
      <c r="E194" s="5"/>
      <c r="F194" s="5"/>
      <c r="G194" s="5"/>
    </row>
    <row r="195" ht="15.75" customHeight="1">
      <c r="A195" s="5"/>
      <c r="B195" s="5"/>
      <c r="C195" s="5"/>
      <c r="D195" s="5"/>
      <c r="E195" s="5"/>
      <c r="F195" s="5"/>
      <c r="G195" s="5"/>
    </row>
    <row r="196" ht="15.75" customHeight="1">
      <c r="A196" s="5"/>
      <c r="B196" s="5"/>
      <c r="C196" s="5"/>
      <c r="D196" s="5"/>
      <c r="E196" s="5"/>
      <c r="F196" s="5"/>
      <c r="G196" s="5"/>
    </row>
    <row r="197" ht="15.75" customHeight="1">
      <c r="A197" s="5"/>
      <c r="B197" s="5"/>
      <c r="C197" s="5"/>
      <c r="D197" s="5"/>
      <c r="E197" s="5"/>
      <c r="F197" s="5"/>
      <c r="G197" s="5"/>
    </row>
    <row r="198" ht="15.75" customHeight="1">
      <c r="A198" s="5"/>
      <c r="B198" s="5"/>
      <c r="C198" s="5"/>
      <c r="D198" s="5"/>
      <c r="E198" s="5"/>
      <c r="F198" s="5"/>
      <c r="G198" s="5"/>
    </row>
    <row r="199" ht="15.75" customHeight="1">
      <c r="A199" s="5"/>
      <c r="B199" s="5"/>
      <c r="C199" s="5"/>
      <c r="D199" s="5"/>
      <c r="E199" s="5"/>
      <c r="F199" s="5"/>
      <c r="G199" s="5"/>
    </row>
    <row r="200" ht="15.75" customHeight="1">
      <c r="A200" s="5"/>
      <c r="B200" s="5"/>
      <c r="C200" s="5"/>
      <c r="D200" s="5"/>
      <c r="E200" s="5"/>
      <c r="F200" s="5"/>
      <c r="G200" s="5"/>
    </row>
    <row r="201" ht="15.75" customHeight="1">
      <c r="A201" s="5"/>
      <c r="B201" s="5"/>
      <c r="C201" s="5"/>
      <c r="D201" s="5"/>
      <c r="E201" s="5"/>
      <c r="F201" s="5"/>
      <c r="G201" s="5"/>
    </row>
    <row r="202" ht="15.75" customHeight="1">
      <c r="A202" s="5"/>
      <c r="B202" s="5"/>
      <c r="C202" s="5"/>
      <c r="D202" s="5"/>
      <c r="E202" s="5"/>
      <c r="F202" s="5"/>
      <c r="G202" s="5"/>
    </row>
    <row r="203" ht="15.75" customHeight="1">
      <c r="A203" s="5"/>
      <c r="B203" s="5"/>
      <c r="C203" s="5"/>
      <c r="D203" s="5"/>
      <c r="E203" s="5"/>
      <c r="F203" s="5"/>
      <c r="G203" s="5"/>
    </row>
    <row r="204" ht="15.75" customHeight="1">
      <c r="A204" s="5"/>
      <c r="B204" s="5"/>
      <c r="C204" s="5"/>
      <c r="D204" s="5"/>
      <c r="E204" s="5"/>
      <c r="F204" s="5"/>
      <c r="G204" s="5"/>
    </row>
    <row r="205" ht="15.75" customHeight="1">
      <c r="A205" s="5"/>
      <c r="B205" s="5"/>
      <c r="C205" s="5"/>
      <c r="D205" s="5"/>
      <c r="E205" s="5"/>
      <c r="F205" s="5"/>
      <c r="G205" s="5"/>
    </row>
    <row r="206" ht="15.75" customHeight="1">
      <c r="A206" s="5"/>
      <c r="B206" s="5"/>
      <c r="C206" s="5"/>
      <c r="D206" s="5"/>
      <c r="E206" s="5"/>
      <c r="F206" s="5"/>
      <c r="G206" s="5"/>
    </row>
    <row r="207" ht="15.75" customHeight="1">
      <c r="A207" s="5"/>
      <c r="B207" s="5"/>
      <c r="C207" s="5"/>
      <c r="D207" s="5"/>
      <c r="E207" s="5"/>
      <c r="F207" s="5"/>
      <c r="G207" s="5"/>
    </row>
    <row r="208" ht="15.75" customHeight="1">
      <c r="A208" s="5"/>
      <c r="B208" s="5"/>
      <c r="C208" s="5"/>
      <c r="D208" s="5"/>
      <c r="E208" s="5"/>
      <c r="F208" s="5"/>
      <c r="G208" s="5"/>
    </row>
    <row r="209" ht="15.75" customHeight="1">
      <c r="A209" s="5"/>
      <c r="B209" s="5"/>
      <c r="C209" s="5"/>
      <c r="D209" s="5"/>
      <c r="E209" s="5"/>
      <c r="F209" s="5"/>
      <c r="G209" s="5"/>
    </row>
    <row r="210" ht="15.75" customHeight="1">
      <c r="A210" s="5"/>
      <c r="B210" s="5"/>
      <c r="C210" s="5"/>
      <c r="D210" s="5"/>
      <c r="E210" s="5"/>
      <c r="F210" s="5"/>
      <c r="G210" s="5"/>
    </row>
    <row r="211" ht="15.75" customHeight="1">
      <c r="A211" s="5"/>
      <c r="B211" s="5"/>
      <c r="C211" s="5"/>
      <c r="D211" s="5"/>
      <c r="E211" s="5"/>
      <c r="F211" s="5"/>
      <c r="G211" s="5"/>
    </row>
    <row r="212" ht="15.75" customHeight="1">
      <c r="A212" s="5"/>
      <c r="B212" s="5"/>
      <c r="C212" s="5"/>
      <c r="D212" s="5"/>
      <c r="E212" s="5"/>
      <c r="F212" s="5"/>
      <c r="G212" s="5"/>
    </row>
    <row r="213" ht="15.75" customHeight="1">
      <c r="A213" s="5"/>
      <c r="B213" s="5"/>
      <c r="C213" s="5"/>
      <c r="D213" s="5"/>
      <c r="E213" s="5"/>
      <c r="F213" s="5"/>
      <c r="G213" s="5"/>
    </row>
    <row r="214" ht="15.75" customHeight="1">
      <c r="A214" s="5"/>
      <c r="B214" s="5"/>
      <c r="C214" s="5"/>
      <c r="D214" s="5"/>
      <c r="E214" s="5"/>
      <c r="F214" s="5"/>
      <c r="G214" s="5"/>
    </row>
    <row r="215" ht="15.75" customHeight="1">
      <c r="A215" s="5"/>
      <c r="B215" s="5"/>
      <c r="C215" s="5"/>
      <c r="D215" s="5"/>
      <c r="E215" s="5"/>
      <c r="F215" s="5"/>
      <c r="G215" s="5"/>
    </row>
    <row r="216" ht="15.75" customHeight="1">
      <c r="A216" s="5"/>
      <c r="B216" s="5"/>
      <c r="C216" s="5"/>
      <c r="D216" s="5"/>
      <c r="E216" s="5"/>
      <c r="F216" s="5"/>
      <c r="G216" s="5"/>
    </row>
    <row r="217" ht="15.75" customHeight="1">
      <c r="A217" s="5"/>
      <c r="B217" s="5"/>
      <c r="C217" s="5"/>
      <c r="D217" s="5"/>
      <c r="E217" s="5"/>
      <c r="F217" s="5"/>
      <c r="G217" s="5"/>
    </row>
    <row r="218" ht="15.75" customHeight="1">
      <c r="A218" s="5"/>
      <c r="B218" s="5"/>
      <c r="C218" s="5"/>
      <c r="D218" s="5"/>
      <c r="E218" s="5"/>
      <c r="F218" s="5"/>
      <c r="G218" s="5"/>
    </row>
    <row r="219" ht="15.75" customHeight="1">
      <c r="A219" s="5"/>
      <c r="B219" s="5"/>
      <c r="C219" s="5"/>
      <c r="D219" s="5"/>
      <c r="E219" s="5"/>
      <c r="F219" s="5"/>
      <c r="G219" s="5"/>
    </row>
    <row r="220" ht="15.75" customHeight="1">
      <c r="A220" s="5"/>
      <c r="B220" s="5"/>
      <c r="C220" s="5"/>
      <c r="D220" s="5"/>
      <c r="E220" s="5"/>
      <c r="F220" s="5"/>
      <c r="G220" s="5"/>
    </row>
    <row r="221" ht="15.75" customHeight="1">
      <c r="A221" s="5"/>
      <c r="B221" s="5"/>
      <c r="C221" s="5"/>
      <c r="D221" s="5"/>
      <c r="E221" s="5"/>
      <c r="F221" s="5"/>
      <c r="G221" s="5"/>
    </row>
    <row r="222" ht="15.75" customHeight="1">
      <c r="A222" s="5"/>
      <c r="B222" s="5"/>
      <c r="C222" s="5"/>
      <c r="D222" s="5"/>
      <c r="E222" s="5"/>
      <c r="F222" s="5"/>
      <c r="G222" s="5"/>
    </row>
    <row r="223" ht="15.75" customHeight="1">
      <c r="A223" s="5"/>
      <c r="B223" s="5"/>
      <c r="C223" s="5"/>
      <c r="D223" s="5"/>
      <c r="E223" s="5"/>
      <c r="F223" s="5"/>
      <c r="G223" s="5"/>
    </row>
    <row r="224" ht="15.75" customHeight="1">
      <c r="A224" s="5"/>
      <c r="B224" s="5"/>
      <c r="C224" s="5"/>
      <c r="D224" s="5"/>
      <c r="E224" s="5"/>
      <c r="F224" s="5"/>
      <c r="G224" s="5"/>
    </row>
    <row r="225" ht="15.75" customHeight="1">
      <c r="A225" s="5"/>
      <c r="B225" s="5"/>
      <c r="C225" s="5"/>
      <c r="D225" s="5"/>
      <c r="E225" s="5"/>
      <c r="F225" s="5"/>
      <c r="G225" s="5"/>
    </row>
    <row r="226" ht="15.75" customHeight="1">
      <c r="A226" s="5"/>
      <c r="B226" s="5"/>
      <c r="C226" s="5"/>
      <c r="D226" s="5"/>
      <c r="E226" s="5"/>
      <c r="F226" s="5"/>
      <c r="G226" s="5"/>
    </row>
    <row r="227" ht="15.75" customHeight="1">
      <c r="A227" s="5"/>
      <c r="B227" s="5"/>
      <c r="C227" s="5"/>
      <c r="D227" s="5"/>
      <c r="E227" s="5"/>
      <c r="F227" s="5"/>
      <c r="G227" s="5"/>
    </row>
    <row r="228" ht="15.75" customHeight="1">
      <c r="A228" s="5"/>
      <c r="B228" s="5"/>
      <c r="C228" s="5"/>
      <c r="D228" s="5"/>
      <c r="E228" s="5"/>
      <c r="F228" s="5"/>
      <c r="G228" s="5"/>
    </row>
    <row r="229" ht="15.75" customHeight="1">
      <c r="A229" s="5"/>
      <c r="B229" s="5"/>
      <c r="C229" s="5"/>
      <c r="D229" s="5"/>
      <c r="E229" s="5"/>
      <c r="F229" s="5"/>
      <c r="G229" s="5"/>
    </row>
    <row r="230" ht="15.75" customHeight="1">
      <c r="A230" s="5"/>
      <c r="B230" s="5"/>
      <c r="C230" s="5"/>
      <c r="D230" s="5"/>
      <c r="E230" s="5"/>
      <c r="F230" s="5"/>
      <c r="G230" s="5"/>
    </row>
    <row r="231" ht="15.75" customHeight="1">
      <c r="A231" s="5"/>
      <c r="B231" s="5"/>
      <c r="C231" s="5"/>
      <c r="D231" s="5"/>
      <c r="E231" s="5"/>
      <c r="F231" s="5"/>
      <c r="G231" s="5"/>
    </row>
    <row r="232" ht="15.75" customHeight="1">
      <c r="A232" s="5"/>
      <c r="B232" s="5"/>
      <c r="C232" s="5"/>
      <c r="D232" s="5"/>
      <c r="E232" s="5"/>
      <c r="F232" s="5"/>
      <c r="G232" s="5"/>
    </row>
    <row r="233" ht="15.75" customHeight="1">
      <c r="A233" s="5"/>
      <c r="B233" s="5"/>
      <c r="C233" s="5"/>
      <c r="D233" s="5"/>
      <c r="E233" s="5"/>
      <c r="F233" s="5"/>
      <c r="G233" s="5"/>
    </row>
    <row r="234" ht="15.75" customHeight="1">
      <c r="A234" s="5"/>
      <c r="B234" s="5"/>
      <c r="C234" s="5"/>
      <c r="D234" s="5"/>
      <c r="E234" s="5"/>
      <c r="F234" s="5"/>
      <c r="G234" s="5"/>
    </row>
    <row r="235" ht="15.75" customHeight="1">
      <c r="A235" s="5"/>
      <c r="B235" s="5"/>
      <c r="C235" s="5"/>
      <c r="D235" s="5"/>
      <c r="E235" s="5"/>
      <c r="F235" s="5"/>
      <c r="G235" s="5"/>
    </row>
    <row r="236" ht="15.75" customHeight="1">
      <c r="A236" s="5"/>
      <c r="B236" s="5"/>
      <c r="C236" s="5"/>
      <c r="D236" s="5"/>
      <c r="E236" s="5"/>
      <c r="F236" s="5"/>
      <c r="G236" s="5"/>
    </row>
    <row r="237" ht="15.75" customHeight="1">
      <c r="A237" s="5"/>
      <c r="B237" s="5"/>
      <c r="C237" s="5"/>
      <c r="D237" s="5"/>
      <c r="E237" s="5"/>
      <c r="F237" s="5"/>
      <c r="G237" s="5"/>
    </row>
    <row r="238" ht="15.75" customHeight="1">
      <c r="A238" s="5"/>
      <c r="B238" s="5"/>
      <c r="C238" s="5"/>
      <c r="D238" s="5"/>
      <c r="E238" s="5"/>
      <c r="F238" s="5"/>
      <c r="G238" s="5"/>
    </row>
    <row r="239" ht="15.75" customHeight="1">
      <c r="A239" s="5"/>
      <c r="B239" s="5"/>
      <c r="C239" s="5"/>
      <c r="D239" s="5"/>
      <c r="E239" s="5"/>
      <c r="F239" s="5"/>
      <c r="G239" s="5"/>
    </row>
    <row r="240" ht="15.75" customHeight="1">
      <c r="A240" s="5"/>
      <c r="B240" s="5"/>
      <c r="C240" s="5"/>
      <c r="D240" s="5"/>
      <c r="E240" s="5"/>
      <c r="F240" s="5"/>
      <c r="G240" s="5"/>
    </row>
    <row r="241" ht="15.75" customHeight="1">
      <c r="A241" s="5"/>
      <c r="B241" s="5"/>
      <c r="C241" s="5"/>
      <c r="D241" s="5"/>
      <c r="E241" s="5"/>
      <c r="F241" s="5"/>
      <c r="G241" s="5"/>
    </row>
    <row r="242" ht="15.75" customHeight="1">
      <c r="A242" s="5"/>
      <c r="B242" s="5"/>
      <c r="C242" s="5"/>
      <c r="D242" s="5"/>
      <c r="E242" s="5"/>
      <c r="F242" s="5"/>
      <c r="G242" s="5"/>
    </row>
    <row r="243" ht="15.75" customHeight="1">
      <c r="A243" s="5"/>
      <c r="B243" s="5"/>
      <c r="C243" s="5"/>
      <c r="D243" s="5"/>
      <c r="E243" s="5"/>
      <c r="F243" s="5"/>
      <c r="G243" s="5"/>
    </row>
    <row r="244" ht="15.75" customHeight="1">
      <c r="A244" s="5"/>
      <c r="B244" s="5"/>
      <c r="C244" s="5"/>
      <c r="D244" s="5"/>
      <c r="E244" s="5"/>
      <c r="F244" s="5"/>
      <c r="G244" s="5"/>
    </row>
    <row r="245" ht="15.75" customHeight="1">
      <c r="A245" s="5"/>
      <c r="B245" s="5"/>
      <c r="C245" s="5"/>
      <c r="D245" s="5"/>
      <c r="E245" s="5"/>
      <c r="F245" s="5"/>
      <c r="G245" s="5"/>
    </row>
    <row r="246" ht="15.75" customHeight="1">
      <c r="A246" s="5"/>
      <c r="B246" s="5"/>
      <c r="C246" s="5"/>
      <c r="D246" s="5"/>
      <c r="E246" s="5"/>
      <c r="F246" s="5"/>
      <c r="G246" s="5"/>
    </row>
    <row r="247" ht="15.75" customHeight="1">
      <c r="A247" s="5"/>
      <c r="B247" s="5"/>
      <c r="C247" s="5"/>
      <c r="D247" s="5"/>
      <c r="E247" s="5"/>
      <c r="F247" s="5"/>
      <c r="G247" s="5"/>
    </row>
    <row r="248" ht="15.75" customHeight="1">
      <c r="A248" s="5"/>
      <c r="B248" s="5"/>
      <c r="C248" s="5"/>
      <c r="D248" s="5"/>
      <c r="E248" s="5"/>
      <c r="F248" s="5"/>
      <c r="G248" s="5"/>
    </row>
    <row r="249" ht="15.75" customHeight="1">
      <c r="A249" s="5"/>
      <c r="B249" s="5"/>
      <c r="C249" s="5"/>
      <c r="D249" s="5"/>
      <c r="E249" s="5"/>
      <c r="F249" s="5"/>
      <c r="G249" s="5"/>
    </row>
    <row r="250" ht="15.75" customHeight="1">
      <c r="A250" s="5"/>
      <c r="B250" s="5"/>
      <c r="C250" s="5"/>
      <c r="D250" s="5"/>
      <c r="E250" s="5"/>
      <c r="F250" s="5"/>
      <c r="G250" s="5"/>
    </row>
    <row r="251" ht="15.75" customHeight="1">
      <c r="A251" s="5"/>
      <c r="B251" s="5"/>
      <c r="C251" s="5"/>
      <c r="D251" s="5"/>
      <c r="E251" s="5"/>
      <c r="F251" s="5"/>
      <c r="G251" s="5"/>
    </row>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3">
    <mergeCell ref="A28:B30"/>
    <mergeCell ref="A31:A37"/>
    <mergeCell ref="A38:A43"/>
    <mergeCell ref="A44:A48"/>
    <mergeCell ref="A49:B49"/>
    <mergeCell ref="A5:B6"/>
    <mergeCell ref="A7:B8"/>
    <mergeCell ref="A9:B14"/>
    <mergeCell ref="A15:B16"/>
    <mergeCell ref="A18:B18"/>
    <mergeCell ref="A19:B19"/>
    <mergeCell ref="A20:B20"/>
    <mergeCell ref="D33:E36"/>
    <mergeCell ref="D38:E38"/>
    <mergeCell ref="D39:E39"/>
    <mergeCell ref="D41:E41"/>
    <mergeCell ref="B32:C32"/>
    <mergeCell ref="B33:C36"/>
    <mergeCell ref="F33:G33"/>
    <mergeCell ref="F34:G34"/>
    <mergeCell ref="F35:G35"/>
    <mergeCell ref="F36:G36"/>
    <mergeCell ref="C37:G37"/>
    <mergeCell ref="D42:E42"/>
    <mergeCell ref="F42:G42"/>
    <mergeCell ref="F38:G38"/>
    <mergeCell ref="F39:G39"/>
    <mergeCell ref="B40:C40"/>
    <mergeCell ref="D40:E40"/>
    <mergeCell ref="F40:G40"/>
    <mergeCell ref="F41:G41"/>
    <mergeCell ref="B42:C42"/>
    <mergeCell ref="F46:G46"/>
    <mergeCell ref="F47:G47"/>
    <mergeCell ref="C48:G48"/>
    <mergeCell ref="C49:G49"/>
    <mergeCell ref="C43:G43"/>
    <mergeCell ref="F44:G44"/>
    <mergeCell ref="B45:C45"/>
    <mergeCell ref="D45:E45"/>
    <mergeCell ref="F45:G45"/>
    <mergeCell ref="B46:C47"/>
    <mergeCell ref="D46:E47"/>
    <mergeCell ref="E5:E6"/>
    <mergeCell ref="F5:G6"/>
    <mergeCell ref="A1:G1"/>
    <mergeCell ref="B2:E2"/>
    <mergeCell ref="A3:B3"/>
    <mergeCell ref="A4:B4"/>
    <mergeCell ref="C4:D4"/>
    <mergeCell ref="C5:D5"/>
    <mergeCell ref="C6:D6"/>
    <mergeCell ref="C7:D7"/>
    <mergeCell ref="E7:G7"/>
    <mergeCell ref="C8:D8"/>
    <mergeCell ref="E8:G8"/>
    <mergeCell ref="C9:F9"/>
    <mergeCell ref="C10:D10"/>
    <mergeCell ref="E10:G10"/>
    <mergeCell ref="C16:G16"/>
    <mergeCell ref="A17:G17"/>
    <mergeCell ref="D18:G18"/>
    <mergeCell ref="C11:F11"/>
    <mergeCell ref="C12:D12"/>
    <mergeCell ref="E12:G12"/>
    <mergeCell ref="C13:F13"/>
    <mergeCell ref="C14:D14"/>
    <mergeCell ref="E14:G14"/>
    <mergeCell ref="C15:G15"/>
    <mergeCell ref="A21:B21"/>
    <mergeCell ref="A22:B22"/>
    <mergeCell ref="A23:B23"/>
    <mergeCell ref="A24:B24"/>
    <mergeCell ref="A25:B25"/>
    <mergeCell ref="A26:B26"/>
    <mergeCell ref="C26:G26"/>
    <mergeCell ref="A27:B27"/>
    <mergeCell ref="C27:G27"/>
    <mergeCell ref="C28:G28"/>
    <mergeCell ref="C29:G29"/>
    <mergeCell ref="C30:G30"/>
    <mergeCell ref="D31:E31"/>
    <mergeCell ref="F31:G31"/>
  </mergeCells>
  <dataValidations>
    <dataValidation type="list" allowBlank="1" showErrorMessage="1" sqref="C5">
      <formula1>'NE PAS TOUCHER'!$G$3:$G$7</formula1>
    </dataValidation>
    <dataValidation type="list" allowBlank="1" showErrorMessage="1" sqref="D25:G25">
      <formula1>'NE PAS TOUCHER 2'!$G$251:$G$283</formula1>
    </dataValidation>
    <dataValidation type="list" allowBlank="1" showErrorMessage="1" sqref="G4">
      <formula1>'NE PAS TOUCHER 2'!$C$53:$C$55</formula1>
    </dataValidation>
    <dataValidation type="list" allowBlank="1" showErrorMessage="1" sqref="C22">
      <formula1>'NE PAS TOUCHER 2'!$F$147:$F$166</formula1>
    </dataValidation>
    <dataValidation type="list" allowBlank="1" showErrorMessage="1" sqref="C10 E10">
      <formula1>'NE PAS TOUCHER 2'!$H$53:$H$69</formula1>
    </dataValidation>
    <dataValidation type="list" allowBlank="1" showErrorMessage="1" sqref="C7 E7">
      <formula1>'NE PAS TOUCHER'!$F$3:$F$12</formula1>
    </dataValidation>
    <dataValidation type="custom" allowBlank="1" showDropDown="1" sqref="G2">
      <formula1>OR(NOT(ISERROR(DATEVALUE(G2))), AND(ISNUMBER(G2), LEFT(CELL("format", G2))="D"))</formula1>
    </dataValidation>
    <dataValidation type="list" allowBlank="1" showErrorMessage="1" sqref="C28:C30">
      <formula1>'NE PAS TOUCHER 2'!$D$53:$D$115</formula1>
    </dataValidation>
    <dataValidation type="list" allowBlank="1" showErrorMessage="1" sqref="C20">
      <formula1>'NE PAS TOUCHER 2'!$F$88:$F$114</formula1>
    </dataValidation>
    <dataValidation type="list" allowBlank="1" showErrorMessage="1" sqref="E8">
      <formula1>'NE PAS TOUCHER 2'!$K$72:$K$74</formula1>
    </dataValidation>
    <dataValidation type="list" allowBlank="1" showErrorMessage="1" sqref="C19">
      <formula1>'NE PAS TOUCHER 2'!$F$54:$F$63</formula1>
    </dataValidation>
    <dataValidation type="list" allowBlank="1" showErrorMessage="1" sqref="C14 E14">
      <formula1>'NE PAS TOUCHER 2'!$H$88:$H$103</formula1>
    </dataValidation>
    <dataValidation type="list" allowBlank="1" showErrorMessage="1" sqref="C12 E12">
      <formula1>'NE PAS TOUCHER 2'!$H$72:$H$85</formula1>
    </dataValidation>
    <dataValidation type="list" allowBlank="1" showErrorMessage="1" sqref="C21">
      <formula1>'NE PAS TOUCHER 2'!$F$117:$F$144</formula1>
    </dataValidation>
    <dataValidation type="list" allowBlank="1" showErrorMessage="1" sqref="C3">
      <formula1>'NE PAS TOUCHER'!$A$3:$A$6</formula1>
    </dataValidation>
    <dataValidation type="list" allowBlank="1" showErrorMessage="1" sqref="A19:A25">
      <formula1>'NE PAS TOUCHER 2'!$E$54:$E$62</formula1>
    </dataValidation>
    <dataValidation type="list" allowBlank="1" showErrorMessage="1" sqref="G9 G11 G13">
      <formula1>'NE PAS TOUCHER'!$I$3:$I$5</formula1>
    </dataValidation>
    <dataValidation type="list" allowBlank="1" showErrorMessage="1" sqref="C24">
      <formula1>'NE PAS TOUCHER 2'!$F$215:$F$248</formula1>
    </dataValidation>
    <dataValidation type="list" allowBlank="1" showErrorMessage="1" sqref="G3">
      <formula1>'NE PAS TOUCHER 2'!$A$52:$A$55</formula1>
    </dataValidation>
    <dataValidation type="list" allowBlank="1" showErrorMessage="1" sqref="C23">
      <formula1>'NE PAS TOUCHER 2'!$F$179:$F$212</formula1>
    </dataValidation>
    <dataValidation type="list" allowBlank="1" showErrorMessage="1" sqref="E3">
      <formula1>'NE PAS TOUCHER'!$C$3:$C$4</formula1>
    </dataValidation>
    <dataValidation type="list" allowBlank="1" showErrorMessage="1" sqref="C8">
      <formula1>'NE PAS TOUCHER 2'!$J$72:$J$74</formula1>
    </dataValidation>
    <dataValidation type="list" allowBlank="1" showErrorMessage="1" sqref="C9 C11 C13">
      <formula1>'NE PAS TOUCHER'!$H$3:$H$14</formula1>
    </dataValidation>
    <dataValidation type="list" allowBlank="1" showErrorMessage="1" sqref="C15:C16">
      <formula1>'NE PAS TOUCHER 2'!$B$53:$B$56</formula1>
    </dataValidation>
    <dataValidation type="list" allowBlank="1" showErrorMessage="1" sqref="C25">
      <formula1>'NE PAS TOUCHER 2'!$F$251:$F$283</formula1>
    </dataValidation>
    <dataValidation type="list" allowBlank="1" showErrorMessage="1" sqref="D20:G20">
      <formula1>'NE PAS TOUCHER 2'!$G$88:$G$114</formula1>
    </dataValidation>
    <dataValidation type="list" allowBlank="1" showErrorMessage="1" sqref="D21:G21">
      <formula1>'NE PAS TOUCHER 2'!$G$117:$G$144</formula1>
    </dataValidation>
    <dataValidation type="list" allowBlank="1" showErrorMessage="1" sqref="D24:G24">
      <formula1>'NE PAS TOUCHER 2'!$G$215:$G$248</formula1>
    </dataValidation>
    <dataValidation type="list" allowBlank="1" showErrorMessage="1" sqref="D19:G19">
      <formula1>'NE PAS TOUCHER 2'!$G$54:$G$79</formula1>
    </dataValidation>
    <dataValidation type="list" allowBlank="1" showErrorMessage="1" sqref="C6">
      <formula1>'NE PAS TOUCHER 2'!$K$53:$K$56</formula1>
    </dataValidation>
    <dataValidation type="list" allowBlank="1" showErrorMessage="1" sqref="D22:G22">
      <formula1>'NE PAS TOUCHER 2'!$G$147:$G$176</formula1>
    </dataValidation>
    <dataValidation type="list" allowBlank="1" showErrorMessage="1" sqref="D23:G23">
      <formula1>'NE PAS TOUCHER 2'!$G$179:$G$212</formula1>
    </dataValidation>
  </dataValidations>
  <hyperlinks>
    <hyperlink r:id="rId2" ref="E5"/>
    <hyperlink r:id="rId3" ref="F5"/>
    <hyperlink display="Savoirs essentiels/Contenus ciblés" location="'Toutes les références'!A1" ref="A17"/>
    <hyperlink r:id="rId4" ref="A26"/>
    <hyperlink r:id="rId5" ref="F33"/>
    <hyperlink r:id="rId6" ref="F34"/>
    <hyperlink r:id="rId7" ref="B40"/>
    <hyperlink r:id="rId8" ref="F40"/>
    <hyperlink r:id="rId9" ref="F41"/>
    <hyperlink r:id="rId10" ref="F45"/>
    <hyperlink r:id="rId11" ref="F46"/>
    <hyperlink r:id="rId12" ref="C49"/>
    <hyperlink r:id="rId13" ref="G50"/>
  </hyperlinks>
  <printOptions horizontalCentered="1"/>
  <pageMargins bottom="0.6" footer="0.0" header="0.0" left="0.01377952755905512" right="0.01377952755905512" top="0.6"/>
  <pageSetup orientation="landscape" pageOrder="overThenDown"/>
  <rowBreaks count="1" manualBreakCount="1">
    <brk id="25" man="1"/>
  </rowBreaks>
  <drawing r:id="rId14"/>
  <legacyDrawing r:id="rId15"/>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2.63" defaultRowHeight="15.0"/>
  <cols>
    <col customWidth="1" min="1" max="1" width="7.0"/>
    <col customWidth="1" min="2" max="7" width="17.5"/>
  </cols>
  <sheetData>
    <row r="1" ht="18.75" customHeight="1">
      <c r="A1" s="1" t="s">
        <v>0</v>
      </c>
    </row>
    <row r="2" ht="15.75" customHeight="1">
      <c r="A2" s="156" t="s">
        <v>10</v>
      </c>
      <c r="B2" s="157" t="s">
        <v>205</v>
      </c>
      <c r="C2" s="43"/>
      <c r="D2" s="43"/>
      <c r="E2" s="21"/>
      <c r="F2" s="158" t="s">
        <v>12</v>
      </c>
      <c r="G2" s="159">
        <v>45209.0</v>
      </c>
    </row>
    <row r="3" ht="15.75" customHeight="1">
      <c r="A3" s="160" t="s">
        <v>13</v>
      </c>
      <c r="B3" s="44"/>
      <c r="C3" s="161" t="s">
        <v>206</v>
      </c>
      <c r="D3" s="158" t="s">
        <v>14</v>
      </c>
      <c r="E3" s="161" t="s">
        <v>207</v>
      </c>
      <c r="F3" s="158" t="s">
        <v>15</v>
      </c>
      <c r="G3" s="162" t="s">
        <v>208</v>
      </c>
    </row>
    <row r="4" ht="15.75" customHeight="1">
      <c r="A4" s="163" t="s">
        <v>16</v>
      </c>
      <c r="B4" s="48"/>
      <c r="C4" s="164" t="s">
        <v>209</v>
      </c>
      <c r="D4" s="36"/>
      <c r="E4" s="165"/>
      <c r="F4" s="166" t="s">
        <v>17</v>
      </c>
      <c r="G4" s="167">
        <v>1.0</v>
      </c>
    </row>
    <row r="5" ht="15.75" customHeight="1">
      <c r="A5" s="168" t="s">
        <v>18</v>
      </c>
      <c r="B5" s="169"/>
      <c r="C5" s="170" t="s">
        <v>160</v>
      </c>
      <c r="D5" s="21"/>
      <c r="E5" s="171" t="s">
        <v>19</v>
      </c>
      <c r="F5" s="172" t="s">
        <v>210</v>
      </c>
      <c r="G5" s="169"/>
    </row>
    <row r="6" ht="15.75" customHeight="1">
      <c r="A6" s="33"/>
      <c r="B6" s="39"/>
      <c r="C6" s="173" t="s">
        <v>162</v>
      </c>
      <c r="D6" s="36"/>
      <c r="E6" s="174"/>
      <c r="F6" s="38"/>
      <c r="G6" s="39"/>
    </row>
    <row r="7" ht="15.75" customHeight="1">
      <c r="A7" s="175" t="s">
        <v>20</v>
      </c>
      <c r="B7" s="169"/>
      <c r="C7" s="176" t="s">
        <v>211</v>
      </c>
      <c r="D7" s="21"/>
      <c r="E7" s="283"/>
      <c r="F7" s="43"/>
      <c r="G7" s="44"/>
    </row>
    <row r="8" ht="15.75" customHeight="1">
      <c r="A8" s="33"/>
      <c r="B8" s="39"/>
      <c r="C8" s="45" t="s">
        <v>212</v>
      </c>
      <c r="D8" s="36"/>
      <c r="E8" s="284"/>
      <c r="F8" s="47"/>
      <c r="G8" s="48"/>
    </row>
    <row r="9" ht="15.75" customHeight="1">
      <c r="A9" s="178" t="s">
        <v>56</v>
      </c>
      <c r="B9" s="169"/>
      <c r="C9" s="179" t="s">
        <v>213</v>
      </c>
      <c r="D9" s="43"/>
      <c r="E9" s="43"/>
      <c r="F9" s="21"/>
      <c r="G9" s="180" t="s">
        <v>58</v>
      </c>
    </row>
    <row r="10" ht="15.75" customHeight="1">
      <c r="A10" s="52"/>
      <c r="B10" s="181"/>
      <c r="C10" s="54" t="s">
        <v>214</v>
      </c>
      <c r="D10" s="21"/>
      <c r="E10" s="299"/>
      <c r="F10" s="43"/>
      <c r="G10" s="44"/>
    </row>
    <row r="11" ht="15.75" customHeight="1">
      <c r="A11" s="52"/>
      <c r="B11" s="181"/>
      <c r="C11" s="184"/>
      <c r="D11" s="43"/>
      <c r="E11" s="43"/>
      <c r="F11" s="21"/>
      <c r="G11" s="266"/>
    </row>
    <row r="12" ht="15.75" customHeight="1">
      <c r="A12" s="52"/>
      <c r="B12" s="181"/>
      <c r="C12" s="184"/>
      <c r="D12" s="21"/>
      <c r="E12" s="184"/>
      <c r="F12" s="43"/>
      <c r="G12" s="44"/>
    </row>
    <row r="13" ht="15.75" customHeight="1">
      <c r="A13" s="52"/>
      <c r="B13" s="181"/>
      <c r="C13" s="185"/>
      <c r="D13" s="43"/>
      <c r="E13" s="43"/>
      <c r="F13" s="21"/>
      <c r="G13" s="186"/>
    </row>
    <row r="14" ht="15.75" customHeight="1">
      <c r="A14" s="33"/>
      <c r="B14" s="39"/>
      <c r="C14" s="187"/>
      <c r="D14" s="36"/>
      <c r="E14" s="187"/>
      <c r="F14" s="47"/>
      <c r="G14" s="48"/>
    </row>
    <row r="15" ht="15.75" customHeight="1">
      <c r="A15" s="188" t="s">
        <v>22</v>
      </c>
      <c r="B15" s="169"/>
      <c r="C15" s="189" t="s">
        <v>215</v>
      </c>
      <c r="D15" s="43"/>
      <c r="E15" s="43"/>
      <c r="F15" s="43"/>
      <c r="G15" s="44"/>
    </row>
    <row r="16" ht="15.75" customHeight="1">
      <c r="A16" s="33"/>
      <c r="B16" s="39"/>
      <c r="C16" s="190"/>
      <c r="D16" s="43"/>
      <c r="E16" s="43"/>
      <c r="F16" s="43"/>
      <c r="G16" s="44"/>
    </row>
    <row r="17" ht="15.75" customHeight="1">
      <c r="A17" s="191" t="s">
        <v>23</v>
      </c>
      <c r="B17" s="43"/>
      <c r="C17" s="43"/>
      <c r="D17" s="43"/>
      <c r="E17" s="43"/>
      <c r="F17" s="43"/>
      <c r="G17" s="44"/>
    </row>
    <row r="18" ht="15.75" customHeight="1">
      <c r="A18" s="192" t="s">
        <v>24</v>
      </c>
      <c r="B18" s="44"/>
      <c r="C18" s="193" t="s">
        <v>25</v>
      </c>
      <c r="D18" s="194" t="s">
        <v>26</v>
      </c>
      <c r="E18" s="43"/>
      <c r="F18" s="43"/>
      <c r="G18" s="44"/>
    </row>
    <row r="19" ht="15.75" customHeight="1">
      <c r="A19" s="195" t="s">
        <v>216</v>
      </c>
      <c r="B19" s="44"/>
      <c r="C19" s="196" t="s">
        <v>217</v>
      </c>
      <c r="D19" s="197" t="s">
        <v>218</v>
      </c>
      <c r="E19" s="197" t="s">
        <v>219</v>
      </c>
      <c r="F19" s="197" t="s">
        <v>220</v>
      </c>
      <c r="G19" s="198" t="s">
        <v>221</v>
      </c>
    </row>
    <row r="20" ht="15.75" customHeight="1">
      <c r="A20" s="199" t="s">
        <v>222</v>
      </c>
      <c r="B20" s="44"/>
      <c r="C20" s="196" t="s">
        <v>223</v>
      </c>
      <c r="D20" s="197" t="s">
        <v>224</v>
      </c>
      <c r="E20" s="197" t="s">
        <v>225</v>
      </c>
      <c r="F20" s="197" t="s">
        <v>226</v>
      </c>
      <c r="G20" s="201"/>
    </row>
    <row r="21" ht="15.75" customHeight="1">
      <c r="A21" s="199" t="s">
        <v>227</v>
      </c>
      <c r="B21" s="44"/>
      <c r="C21" s="196" t="s">
        <v>70</v>
      </c>
      <c r="D21" s="197" t="s">
        <v>228</v>
      </c>
      <c r="E21" s="197" t="s">
        <v>229</v>
      </c>
      <c r="F21" s="197" t="s">
        <v>80</v>
      </c>
      <c r="G21" s="201"/>
    </row>
    <row r="22" ht="15.75" customHeight="1">
      <c r="A22" s="199" t="s">
        <v>230</v>
      </c>
      <c r="B22" s="44"/>
      <c r="C22" s="196" t="s">
        <v>230</v>
      </c>
      <c r="D22" s="197" t="s">
        <v>231</v>
      </c>
      <c r="E22" s="197" t="s">
        <v>232</v>
      </c>
      <c r="F22" s="197" t="s">
        <v>233</v>
      </c>
      <c r="G22" s="198" t="s">
        <v>234</v>
      </c>
    </row>
    <row r="23" ht="15.75" customHeight="1">
      <c r="A23" s="199" t="s">
        <v>235</v>
      </c>
      <c r="B23" s="44"/>
      <c r="C23" s="196" t="s">
        <v>235</v>
      </c>
      <c r="D23" s="197" t="s">
        <v>236</v>
      </c>
      <c r="E23" s="200"/>
      <c r="F23" s="200"/>
      <c r="G23" s="201"/>
    </row>
    <row r="24" ht="15.75" customHeight="1">
      <c r="A24" s="199" t="s">
        <v>237</v>
      </c>
      <c r="B24" s="44"/>
      <c r="C24" s="196" t="s">
        <v>238</v>
      </c>
      <c r="D24" s="197" t="s">
        <v>239</v>
      </c>
      <c r="E24" s="200"/>
      <c r="F24" s="200"/>
      <c r="G24" s="201"/>
    </row>
    <row r="25" ht="15.75" customHeight="1">
      <c r="A25" s="202" t="s">
        <v>237</v>
      </c>
      <c r="B25" s="48"/>
      <c r="C25" s="203" t="s">
        <v>240</v>
      </c>
      <c r="D25" s="204" t="s">
        <v>241</v>
      </c>
      <c r="E25" s="205"/>
      <c r="F25" s="205"/>
      <c r="G25" s="206"/>
    </row>
    <row r="26" ht="15.75" customHeight="1">
      <c r="A26" s="207" t="s">
        <v>27</v>
      </c>
      <c r="B26" s="81"/>
      <c r="C26" s="208" t="s">
        <v>242</v>
      </c>
      <c r="D26" s="83"/>
      <c r="E26" s="83"/>
      <c r="F26" s="83"/>
      <c r="G26" s="81"/>
    </row>
    <row r="27" ht="15.75" customHeight="1">
      <c r="A27" s="209" t="s">
        <v>28</v>
      </c>
      <c r="B27" s="81"/>
      <c r="C27" s="208" t="s">
        <v>243</v>
      </c>
      <c r="D27" s="83"/>
      <c r="E27" s="83"/>
      <c r="F27" s="83"/>
      <c r="G27" s="81"/>
    </row>
    <row r="28" ht="15.75" customHeight="1">
      <c r="A28" s="210" t="s">
        <v>29</v>
      </c>
      <c r="B28" s="93"/>
      <c r="C28" s="211" t="s">
        <v>244</v>
      </c>
      <c r="G28" s="93"/>
    </row>
    <row r="29" ht="15.75" customHeight="1">
      <c r="A29" s="92"/>
      <c r="B29" s="93"/>
      <c r="C29" s="211" t="s">
        <v>245</v>
      </c>
      <c r="G29" s="93"/>
    </row>
    <row r="30" ht="15.75" customHeight="1">
      <c r="A30" s="95"/>
      <c r="B30" s="81"/>
      <c r="C30" s="208" t="s">
        <v>246</v>
      </c>
      <c r="D30" s="83"/>
      <c r="E30" s="83"/>
      <c r="F30" s="83"/>
      <c r="G30" s="81"/>
    </row>
    <row r="31" ht="15.75" customHeight="1">
      <c r="A31" s="271" t="s">
        <v>30</v>
      </c>
      <c r="B31" s="213" t="s">
        <v>31</v>
      </c>
      <c r="C31" s="98" t="s">
        <v>247</v>
      </c>
      <c r="D31" s="214" t="s">
        <v>32</v>
      </c>
      <c r="E31" s="100"/>
      <c r="F31" s="215" t="s">
        <v>33</v>
      </c>
      <c r="G31" s="100"/>
    </row>
    <row r="32" ht="15.75" customHeight="1">
      <c r="A32" s="216"/>
      <c r="B32" s="217" t="s">
        <v>34</v>
      </c>
      <c r="C32" s="100"/>
      <c r="D32" s="218"/>
      <c r="E32" s="218"/>
      <c r="F32" s="218"/>
      <c r="G32" s="218"/>
    </row>
    <row r="33" ht="33.0" customHeight="1">
      <c r="A33" s="216"/>
      <c r="B33" s="105" t="s">
        <v>248</v>
      </c>
      <c r="C33" s="106"/>
      <c r="D33" s="219" t="s">
        <v>249</v>
      </c>
      <c r="E33" s="106"/>
      <c r="F33" s="221" t="s">
        <v>250</v>
      </c>
      <c r="G33" s="100"/>
    </row>
    <row r="34" ht="15.75" customHeight="1">
      <c r="A34" s="216"/>
      <c r="B34" s="109"/>
      <c r="C34" s="93"/>
      <c r="D34" s="109"/>
      <c r="E34" s="93"/>
      <c r="F34" s="300" t="s">
        <v>251</v>
      </c>
      <c r="G34" s="100"/>
    </row>
    <row r="35" ht="15.75" customHeight="1">
      <c r="A35" s="216"/>
      <c r="B35" s="109"/>
      <c r="C35" s="93"/>
      <c r="D35" s="109"/>
      <c r="E35" s="93"/>
      <c r="F35" s="221" t="s">
        <v>35</v>
      </c>
      <c r="G35" s="100"/>
    </row>
    <row r="36" ht="15.75" customHeight="1">
      <c r="A36" s="216"/>
      <c r="B36" s="109"/>
      <c r="C36" s="93"/>
      <c r="D36" s="109"/>
      <c r="E36" s="93"/>
      <c r="F36" s="301"/>
      <c r="G36" s="21"/>
    </row>
    <row r="37" ht="15.75" customHeight="1">
      <c r="A37" s="216"/>
      <c r="B37" s="112"/>
      <c r="C37" s="81"/>
      <c r="D37" s="112"/>
      <c r="E37" s="81"/>
      <c r="F37" s="302" t="s">
        <v>252</v>
      </c>
      <c r="G37" s="114"/>
    </row>
    <row r="38" ht="15.75" customHeight="1">
      <c r="A38" s="224"/>
      <c r="B38" s="225" t="s">
        <v>36</v>
      </c>
      <c r="C38" s="226" t="s">
        <v>253</v>
      </c>
      <c r="D38" s="227"/>
      <c r="E38" s="227"/>
      <c r="F38" s="227"/>
      <c r="G38" s="114"/>
    </row>
    <row r="39" ht="15.75" customHeight="1">
      <c r="A39" s="273" t="s">
        <v>37</v>
      </c>
      <c r="B39" s="229" t="s">
        <v>31</v>
      </c>
      <c r="C39" s="303" t="s">
        <v>254</v>
      </c>
      <c r="D39" s="231" t="s">
        <v>32</v>
      </c>
      <c r="E39" s="100"/>
      <c r="F39" s="232" t="s">
        <v>33</v>
      </c>
      <c r="G39" s="100"/>
    </row>
    <row r="40" ht="15.75" customHeight="1">
      <c r="A40" s="216"/>
      <c r="B40" s="233" t="s">
        <v>38</v>
      </c>
      <c r="C40" s="234"/>
      <c r="D40" s="304"/>
      <c r="E40" s="100"/>
      <c r="F40" s="305" t="s">
        <v>255</v>
      </c>
      <c r="G40" s="100"/>
    </row>
    <row r="41" ht="15.75" customHeight="1">
      <c r="A41" s="216"/>
      <c r="B41" s="236" t="s">
        <v>256</v>
      </c>
      <c r="C41" s="114"/>
      <c r="D41" s="236" t="s">
        <v>257</v>
      </c>
      <c r="E41" s="114"/>
      <c r="F41" s="306" t="s">
        <v>258</v>
      </c>
      <c r="G41" s="21"/>
    </row>
    <row r="42" ht="15.75" customHeight="1">
      <c r="A42" s="216"/>
      <c r="B42" s="307" t="s">
        <v>39</v>
      </c>
      <c r="C42" s="100"/>
      <c r="D42" s="308"/>
      <c r="E42" s="100"/>
      <c r="F42" s="309" t="s">
        <v>259</v>
      </c>
      <c r="G42" s="100"/>
    </row>
    <row r="43" ht="15.75" customHeight="1">
      <c r="A43" s="216"/>
      <c r="B43" s="241" t="s">
        <v>260</v>
      </c>
      <c r="C43" s="114"/>
      <c r="D43" s="241" t="s">
        <v>261</v>
      </c>
      <c r="E43" s="114"/>
      <c r="F43" s="310" t="s">
        <v>103</v>
      </c>
      <c r="G43" s="114"/>
    </row>
    <row r="44" ht="15.75" customHeight="1">
      <c r="A44" s="224"/>
      <c r="B44" s="243" t="s">
        <v>36</v>
      </c>
      <c r="C44" s="244" t="s">
        <v>253</v>
      </c>
      <c r="D44" s="227"/>
      <c r="E44" s="227"/>
      <c r="F44" s="227"/>
      <c r="G44" s="114"/>
    </row>
    <row r="45" ht="15.75" customHeight="1">
      <c r="A45" s="278" t="s">
        <v>40</v>
      </c>
      <c r="B45" s="246" t="s">
        <v>31</v>
      </c>
      <c r="C45" s="279" t="s">
        <v>262</v>
      </c>
      <c r="D45" s="248" t="s">
        <v>41</v>
      </c>
      <c r="E45" s="247"/>
      <c r="F45" s="249" t="s">
        <v>33</v>
      </c>
      <c r="G45" s="100"/>
    </row>
    <row r="46" ht="15.75" customHeight="1">
      <c r="A46" s="216"/>
      <c r="B46" s="250" t="s">
        <v>42</v>
      </c>
      <c r="C46" s="100"/>
      <c r="D46" s="157"/>
      <c r="E46" s="100"/>
      <c r="F46" s="157"/>
      <c r="G46" s="100"/>
    </row>
    <row r="47" ht="15.75" customHeight="1">
      <c r="A47" s="216"/>
      <c r="B47" s="253" t="s">
        <v>263</v>
      </c>
      <c r="C47" s="106"/>
      <c r="D47" s="253" t="s">
        <v>264</v>
      </c>
      <c r="E47" s="106"/>
      <c r="F47" s="254" t="s">
        <v>35</v>
      </c>
      <c r="G47" s="100"/>
    </row>
    <row r="48" ht="15.75" customHeight="1">
      <c r="A48" s="216"/>
      <c r="B48" s="112"/>
      <c r="C48" s="81"/>
      <c r="D48" s="112"/>
      <c r="E48" s="81"/>
      <c r="F48" s="255" t="s">
        <v>265</v>
      </c>
      <c r="G48" s="114"/>
    </row>
    <row r="49" ht="15.75" customHeight="1">
      <c r="A49" s="224"/>
      <c r="B49" s="256" t="s">
        <v>36</v>
      </c>
      <c r="C49" s="257" t="s">
        <v>253</v>
      </c>
      <c r="D49" s="227"/>
      <c r="E49" s="227"/>
      <c r="F49" s="227"/>
      <c r="G49" s="114"/>
    </row>
    <row r="50" ht="15.75" customHeight="1">
      <c r="A50" s="258" t="s">
        <v>43</v>
      </c>
      <c r="B50" s="21"/>
      <c r="C50" s="259" t="s">
        <v>266</v>
      </c>
      <c r="D50" s="43"/>
      <c r="E50" s="43"/>
      <c r="F50" s="43"/>
      <c r="G50" s="21"/>
    </row>
    <row r="51" ht="15.75" customHeight="1">
      <c r="A51" s="5"/>
      <c r="B51" s="5"/>
      <c r="C51" s="5"/>
      <c r="D51" s="5"/>
      <c r="E51" s="5"/>
      <c r="F51" s="5"/>
      <c r="G51" s="260" t="s">
        <v>8</v>
      </c>
    </row>
    <row r="52" ht="15.75" customHeight="1">
      <c r="A52" s="5"/>
      <c r="B52" s="5"/>
      <c r="C52" s="5"/>
      <c r="D52" s="5"/>
      <c r="E52" s="5"/>
      <c r="F52" s="5"/>
      <c r="G52" s="280" t="str">
        <f>IMAGE("https://mirrors.creativecommons.org/presskit/buttons/88x31/png/by-nc.png")</f>
        <v>#REF!</v>
      </c>
    </row>
    <row r="53" ht="15.75" customHeight="1">
      <c r="A53" s="5"/>
      <c r="B53" s="5"/>
      <c r="C53" s="5"/>
      <c r="D53" s="5"/>
      <c r="E53" s="5"/>
      <c r="F53" s="5"/>
      <c r="G53" s="5"/>
    </row>
    <row r="54" ht="15.75" customHeight="1">
      <c r="A54" s="5"/>
      <c r="B54" s="5"/>
      <c r="C54" s="5"/>
      <c r="D54" s="5"/>
      <c r="E54" s="5"/>
      <c r="F54" s="5"/>
      <c r="G54" s="5"/>
    </row>
    <row r="55" ht="15.75" customHeight="1">
      <c r="A55" s="5"/>
      <c r="B55" s="5"/>
      <c r="C55" s="5"/>
      <c r="D55" s="5"/>
      <c r="E55" s="5"/>
      <c r="F55" s="5"/>
      <c r="G55" s="5"/>
    </row>
    <row r="56" ht="15.75" customHeight="1">
      <c r="A56" s="5"/>
      <c r="B56" s="5"/>
      <c r="C56" s="5"/>
      <c r="D56" s="5"/>
      <c r="E56" s="5"/>
      <c r="F56" s="5"/>
      <c r="G56" s="5"/>
    </row>
    <row r="57" ht="15.75" customHeight="1">
      <c r="A57" s="5"/>
      <c r="B57" s="5"/>
      <c r="C57" s="5"/>
      <c r="D57" s="5"/>
      <c r="E57" s="5"/>
      <c r="F57" s="5"/>
      <c r="G57" s="5"/>
    </row>
    <row r="58" ht="15.75" customHeight="1">
      <c r="A58" s="5"/>
      <c r="B58" s="5"/>
      <c r="C58" s="5"/>
      <c r="D58" s="5"/>
      <c r="E58" s="5"/>
      <c r="F58" s="5"/>
      <c r="G58" s="5"/>
    </row>
    <row r="59" ht="15.75" customHeight="1">
      <c r="A59" s="5"/>
      <c r="B59" s="5"/>
      <c r="C59" s="5"/>
      <c r="D59" s="5"/>
      <c r="E59" s="5"/>
      <c r="F59" s="5"/>
      <c r="G59" s="5"/>
    </row>
    <row r="60" ht="15.75" customHeight="1">
      <c r="A60" s="5"/>
      <c r="B60" s="5"/>
      <c r="C60" s="5"/>
      <c r="D60" s="5"/>
      <c r="E60" s="5"/>
      <c r="F60" s="5"/>
      <c r="G60" s="5"/>
    </row>
    <row r="61" ht="15.75" customHeight="1">
      <c r="A61" s="5"/>
      <c r="B61" s="5"/>
      <c r="C61" s="5"/>
      <c r="D61" s="5"/>
      <c r="E61" s="5"/>
      <c r="F61" s="5"/>
      <c r="G61" s="5"/>
    </row>
    <row r="62" ht="15.75" customHeight="1">
      <c r="A62" s="5"/>
      <c r="B62" s="5"/>
      <c r="C62" s="5"/>
      <c r="D62" s="5"/>
      <c r="E62" s="5"/>
      <c r="F62" s="5"/>
      <c r="G62" s="5"/>
    </row>
    <row r="63" ht="15.75" customHeight="1">
      <c r="A63" s="5"/>
      <c r="B63" s="5"/>
      <c r="C63" s="5"/>
      <c r="D63" s="5"/>
      <c r="E63" s="5"/>
      <c r="F63" s="5"/>
      <c r="G63" s="5"/>
    </row>
    <row r="64" ht="15.75" customHeight="1">
      <c r="A64" s="5"/>
      <c r="B64" s="5"/>
      <c r="C64" s="5"/>
      <c r="D64" s="5"/>
      <c r="E64" s="5"/>
      <c r="F64" s="5"/>
      <c r="G64" s="5"/>
    </row>
    <row r="65" ht="15.75" customHeight="1">
      <c r="A65" s="5"/>
      <c r="B65" s="5"/>
      <c r="C65" s="5"/>
      <c r="D65" s="5"/>
      <c r="E65" s="5"/>
      <c r="F65" s="5"/>
      <c r="G65" s="5"/>
    </row>
    <row r="66" ht="15.75" customHeight="1">
      <c r="A66" s="5"/>
      <c r="B66" s="5"/>
      <c r="C66" s="5"/>
      <c r="D66" s="5"/>
      <c r="E66" s="5"/>
      <c r="F66" s="5"/>
      <c r="G66" s="5"/>
    </row>
    <row r="67" ht="15.75" customHeight="1">
      <c r="A67" s="5"/>
      <c r="B67" s="5"/>
      <c r="C67" s="5"/>
      <c r="D67" s="5"/>
      <c r="E67" s="5"/>
      <c r="F67" s="5"/>
      <c r="G67" s="5"/>
    </row>
    <row r="68" ht="15.75" customHeight="1">
      <c r="A68" s="5"/>
      <c r="B68" s="5"/>
      <c r="C68" s="5"/>
      <c r="D68" s="5"/>
      <c r="E68" s="5"/>
      <c r="F68" s="5"/>
      <c r="G68" s="5"/>
    </row>
    <row r="69" ht="15.75" customHeight="1">
      <c r="A69" s="5"/>
      <c r="B69" s="5"/>
      <c r="C69" s="5"/>
      <c r="D69" s="5"/>
      <c r="E69" s="5"/>
      <c r="F69" s="5"/>
      <c r="G69" s="5"/>
    </row>
    <row r="70" ht="15.75" customHeight="1">
      <c r="A70" s="5"/>
      <c r="B70" s="5"/>
      <c r="C70" s="5"/>
      <c r="D70" s="5"/>
      <c r="E70" s="5"/>
      <c r="F70" s="5"/>
      <c r="G70" s="5"/>
    </row>
    <row r="71" ht="15.75" customHeight="1">
      <c r="A71" s="5"/>
      <c r="B71" s="5"/>
      <c r="C71" s="5"/>
      <c r="D71" s="5"/>
      <c r="E71" s="5"/>
      <c r="F71" s="5"/>
      <c r="G71" s="5"/>
    </row>
    <row r="72" ht="15.75" customHeight="1">
      <c r="A72" s="5"/>
      <c r="B72" s="5"/>
      <c r="C72" s="5"/>
      <c r="D72" s="5"/>
      <c r="E72" s="5"/>
      <c r="F72" s="5"/>
      <c r="G72" s="5"/>
    </row>
    <row r="73" ht="15.75" customHeight="1">
      <c r="A73" s="5"/>
      <c r="B73" s="5"/>
      <c r="C73" s="5"/>
      <c r="D73" s="5"/>
      <c r="E73" s="5"/>
      <c r="F73" s="5"/>
      <c r="G73" s="5"/>
    </row>
    <row r="74" ht="15.75" customHeight="1">
      <c r="A74" s="5"/>
      <c r="B74" s="5"/>
      <c r="C74" s="5"/>
      <c r="D74" s="5"/>
      <c r="E74" s="5"/>
      <c r="F74" s="5"/>
      <c r="G74" s="5"/>
    </row>
    <row r="75" ht="15.75" customHeight="1">
      <c r="A75" s="5"/>
      <c r="B75" s="5"/>
      <c r="C75" s="5"/>
      <c r="D75" s="5"/>
      <c r="E75" s="5"/>
      <c r="F75" s="5"/>
      <c r="G75" s="5"/>
    </row>
    <row r="76" ht="15.75" customHeight="1">
      <c r="A76" s="5"/>
      <c r="B76" s="5"/>
      <c r="C76" s="5"/>
      <c r="D76" s="5"/>
      <c r="E76" s="5"/>
      <c r="F76" s="5"/>
      <c r="G76" s="5"/>
    </row>
    <row r="77" ht="15.75" customHeight="1">
      <c r="A77" s="5"/>
      <c r="B77" s="5"/>
      <c r="C77" s="5"/>
      <c r="D77" s="5"/>
      <c r="E77" s="5"/>
      <c r="F77" s="5"/>
      <c r="G77" s="5"/>
    </row>
    <row r="78" ht="15.75" customHeight="1">
      <c r="A78" s="5"/>
      <c r="B78" s="5"/>
      <c r="C78" s="5"/>
      <c r="D78" s="5"/>
      <c r="E78" s="5"/>
      <c r="F78" s="5"/>
      <c r="G78" s="5"/>
    </row>
    <row r="79" ht="15.75" customHeight="1">
      <c r="A79" s="5"/>
      <c r="B79" s="5"/>
      <c r="C79" s="5"/>
      <c r="D79" s="5"/>
      <c r="E79" s="5"/>
      <c r="F79" s="5"/>
      <c r="G79" s="5"/>
    </row>
    <row r="80" ht="15.75" customHeight="1">
      <c r="A80" s="5"/>
      <c r="B80" s="5"/>
      <c r="C80" s="5"/>
      <c r="D80" s="5"/>
      <c r="E80" s="5"/>
      <c r="F80" s="5"/>
      <c r="G80" s="5"/>
    </row>
    <row r="81" ht="15.75" customHeight="1">
      <c r="A81" s="5"/>
      <c r="B81" s="5"/>
      <c r="C81" s="5"/>
      <c r="D81" s="5"/>
      <c r="E81" s="5"/>
      <c r="F81" s="5"/>
      <c r="G81" s="5"/>
    </row>
    <row r="82" ht="15.75" customHeight="1">
      <c r="A82" s="5"/>
      <c r="B82" s="5"/>
      <c r="C82" s="5"/>
      <c r="D82" s="5"/>
      <c r="E82" s="5"/>
      <c r="F82" s="5"/>
      <c r="G82" s="5"/>
    </row>
    <row r="83" ht="15.75" customHeight="1">
      <c r="A83" s="5"/>
      <c r="B83" s="5"/>
      <c r="C83" s="5"/>
      <c r="D83" s="5"/>
      <c r="E83" s="5"/>
      <c r="F83" s="5"/>
      <c r="G83" s="5"/>
    </row>
    <row r="84" ht="15.75" customHeight="1">
      <c r="A84" s="5"/>
      <c r="B84" s="5"/>
      <c r="C84" s="5"/>
      <c r="D84" s="5"/>
      <c r="E84" s="5"/>
      <c r="F84" s="5"/>
      <c r="G84" s="5"/>
    </row>
    <row r="85" ht="15.75" customHeight="1">
      <c r="A85" s="5"/>
      <c r="B85" s="5"/>
      <c r="C85" s="5"/>
      <c r="D85" s="5"/>
      <c r="E85" s="5"/>
      <c r="F85" s="5"/>
      <c r="G85" s="5"/>
    </row>
    <row r="86" ht="15.75" customHeight="1">
      <c r="A86" s="5"/>
      <c r="B86" s="5"/>
      <c r="C86" s="5"/>
      <c r="D86" s="5"/>
      <c r="E86" s="5"/>
      <c r="F86" s="5"/>
      <c r="G86" s="5"/>
    </row>
    <row r="87" ht="15.75" customHeight="1">
      <c r="A87" s="5"/>
      <c r="B87" s="5"/>
      <c r="C87" s="5"/>
      <c r="D87" s="5"/>
      <c r="E87" s="5"/>
      <c r="F87" s="5"/>
      <c r="G87" s="5"/>
    </row>
    <row r="88" ht="15.75" customHeight="1">
      <c r="A88" s="5"/>
      <c r="B88" s="5"/>
      <c r="C88" s="5"/>
      <c r="D88" s="5"/>
      <c r="E88" s="5"/>
      <c r="F88" s="5"/>
      <c r="G88" s="5"/>
    </row>
    <row r="89" ht="15.75" customHeight="1">
      <c r="A89" s="5"/>
      <c r="B89" s="5"/>
      <c r="C89" s="5"/>
      <c r="D89" s="5"/>
      <c r="E89" s="5"/>
      <c r="F89" s="5"/>
      <c r="G89" s="5"/>
    </row>
    <row r="90" ht="15.75" customHeight="1">
      <c r="A90" s="5"/>
      <c r="B90" s="5"/>
      <c r="C90" s="5"/>
      <c r="D90" s="5"/>
      <c r="E90" s="5"/>
      <c r="F90" s="5"/>
      <c r="G90" s="5"/>
    </row>
    <row r="91" ht="15.75" customHeight="1">
      <c r="A91" s="5"/>
      <c r="B91" s="5"/>
      <c r="C91" s="5"/>
      <c r="D91" s="5"/>
      <c r="E91" s="5"/>
      <c r="F91" s="5"/>
      <c r="G91" s="5"/>
    </row>
    <row r="92" ht="15.75" customHeight="1">
      <c r="A92" s="5"/>
      <c r="B92" s="5"/>
      <c r="C92" s="5"/>
      <c r="D92" s="5"/>
      <c r="E92" s="5"/>
      <c r="F92" s="5"/>
      <c r="G92" s="5"/>
    </row>
    <row r="93" ht="15.75" customHeight="1">
      <c r="A93" s="5"/>
      <c r="B93" s="5"/>
      <c r="C93" s="5"/>
      <c r="D93" s="5"/>
      <c r="E93" s="5"/>
      <c r="F93" s="5"/>
      <c r="G93" s="5"/>
    </row>
    <row r="94" ht="15.75" customHeight="1">
      <c r="A94" s="5"/>
      <c r="B94" s="5"/>
      <c r="C94" s="5"/>
      <c r="D94" s="5"/>
      <c r="E94" s="5"/>
      <c r="F94" s="5"/>
      <c r="G94" s="5"/>
    </row>
    <row r="95" ht="15.75" customHeight="1">
      <c r="A95" s="5"/>
      <c r="B95" s="5"/>
      <c r="C95" s="5"/>
      <c r="D95" s="5"/>
      <c r="E95" s="5"/>
      <c r="F95" s="5"/>
      <c r="G95" s="5"/>
    </row>
    <row r="96" ht="15.75" customHeight="1">
      <c r="A96" s="5"/>
      <c r="B96" s="5"/>
      <c r="C96" s="5"/>
      <c r="D96" s="5"/>
      <c r="E96" s="5"/>
      <c r="F96" s="5"/>
      <c r="G96" s="5"/>
    </row>
    <row r="97" ht="15.75" customHeight="1">
      <c r="A97" s="5"/>
      <c r="B97" s="5"/>
      <c r="C97" s="5"/>
      <c r="D97" s="5"/>
      <c r="E97" s="5"/>
      <c r="F97" s="5"/>
      <c r="G97" s="5"/>
    </row>
    <row r="98" ht="15.75" customHeight="1">
      <c r="A98" s="5"/>
      <c r="B98" s="5"/>
      <c r="C98" s="5"/>
      <c r="D98" s="5"/>
      <c r="E98" s="5"/>
      <c r="F98" s="5"/>
      <c r="G98" s="5"/>
    </row>
    <row r="99" ht="15.75" customHeight="1">
      <c r="A99" s="5"/>
      <c r="B99" s="5"/>
      <c r="C99" s="5"/>
      <c r="D99" s="5"/>
      <c r="E99" s="5"/>
      <c r="F99" s="5"/>
      <c r="G99" s="5"/>
    </row>
    <row r="100" ht="15.75" customHeight="1">
      <c r="A100" s="5"/>
      <c r="B100" s="5"/>
      <c r="C100" s="5"/>
      <c r="D100" s="5"/>
      <c r="E100" s="5"/>
      <c r="F100" s="5"/>
      <c r="G100" s="5"/>
    </row>
    <row r="101" ht="15.75" customHeight="1">
      <c r="A101" s="5"/>
      <c r="B101" s="5"/>
      <c r="C101" s="5"/>
      <c r="D101" s="5"/>
      <c r="E101" s="5"/>
      <c r="F101" s="5"/>
      <c r="G101" s="5"/>
    </row>
    <row r="102" ht="15.75" customHeight="1">
      <c r="A102" s="5"/>
      <c r="B102" s="5"/>
      <c r="C102" s="5"/>
      <c r="D102" s="5"/>
      <c r="E102" s="5"/>
      <c r="F102" s="5"/>
      <c r="G102" s="5"/>
    </row>
    <row r="103" ht="15.75" customHeight="1">
      <c r="A103" s="5"/>
      <c r="B103" s="5"/>
      <c r="C103" s="5"/>
      <c r="D103" s="5"/>
      <c r="E103" s="5"/>
      <c r="F103" s="5"/>
      <c r="G103" s="5"/>
    </row>
    <row r="104" ht="15.75" customHeight="1">
      <c r="A104" s="5"/>
      <c r="B104" s="5"/>
      <c r="C104" s="5"/>
      <c r="D104" s="5"/>
      <c r="E104" s="5"/>
      <c r="F104" s="5"/>
      <c r="G104" s="5"/>
    </row>
    <row r="105" ht="15.75" customHeight="1">
      <c r="A105" s="5"/>
      <c r="B105" s="5"/>
      <c r="C105" s="5"/>
      <c r="D105" s="5"/>
      <c r="E105" s="5"/>
      <c r="F105" s="5"/>
      <c r="G105" s="5"/>
    </row>
    <row r="106" ht="15.75" customHeight="1">
      <c r="A106" s="5"/>
      <c r="B106" s="5"/>
      <c r="C106" s="5"/>
      <c r="D106" s="5"/>
      <c r="E106" s="5"/>
      <c r="F106" s="5"/>
      <c r="G106" s="5"/>
    </row>
    <row r="107" ht="15.75" customHeight="1">
      <c r="A107" s="5"/>
      <c r="B107" s="5"/>
      <c r="C107" s="5"/>
      <c r="D107" s="5"/>
      <c r="E107" s="5"/>
      <c r="F107" s="5"/>
      <c r="G107" s="5"/>
    </row>
    <row r="108" ht="15.75" customHeight="1">
      <c r="A108" s="5"/>
      <c r="B108" s="5"/>
      <c r="C108" s="5"/>
      <c r="D108" s="5"/>
      <c r="E108" s="5"/>
      <c r="F108" s="5"/>
      <c r="G108" s="5"/>
    </row>
    <row r="109" ht="15.75" customHeight="1">
      <c r="A109" s="5"/>
      <c r="B109" s="5"/>
      <c r="C109" s="5"/>
      <c r="D109" s="5"/>
      <c r="E109" s="5"/>
      <c r="F109" s="5"/>
      <c r="G109" s="5"/>
    </row>
    <row r="110" ht="15.75" customHeight="1">
      <c r="A110" s="5"/>
      <c r="B110" s="5"/>
      <c r="C110" s="5"/>
      <c r="D110" s="5"/>
      <c r="E110" s="5"/>
      <c r="F110" s="5"/>
      <c r="G110" s="5"/>
    </row>
    <row r="111" ht="15.75" customHeight="1">
      <c r="A111" s="5"/>
      <c r="B111" s="5"/>
      <c r="C111" s="5"/>
      <c r="D111" s="5"/>
      <c r="E111" s="5"/>
      <c r="F111" s="5"/>
      <c r="G111" s="5"/>
    </row>
    <row r="112" ht="15.75" customHeight="1">
      <c r="A112" s="5"/>
      <c r="B112" s="5"/>
      <c r="C112" s="5"/>
      <c r="D112" s="5"/>
      <c r="E112" s="5"/>
      <c r="F112" s="5"/>
      <c r="G112" s="5"/>
    </row>
    <row r="113" ht="15.75" customHeight="1">
      <c r="A113" s="5"/>
      <c r="B113" s="5"/>
      <c r="C113" s="5"/>
      <c r="D113" s="5"/>
      <c r="E113" s="5"/>
      <c r="F113" s="5"/>
      <c r="G113" s="5"/>
    </row>
    <row r="114" ht="15.75" customHeight="1">
      <c r="A114" s="5"/>
      <c r="B114" s="5"/>
      <c r="C114" s="5"/>
      <c r="D114" s="5"/>
      <c r="E114" s="5"/>
      <c r="F114" s="5"/>
      <c r="G114" s="5"/>
    </row>
    <row r="115" ht="15.75" customHeight="1">
      <c r="A115" s="5"/>
      <c r="B115" s="5"/>
      <c r="C115" s="5"/>
      <c r="D115" s="5"/>
      <c r="E115" s="5"/>
      <c r="F115" s="5"/>
      <c r="G115" s="5"/>
    </row>
    <row r="116" ht="15.75" customHeight="1">
      <c r="A116" s="5"/>
      <c r="B116" s="5"/>
      <c r="C116" s="5"/>
      <c r="D116" s="5"/>
      <c r="E116" s="5"/>
      <c r="F116" s="5"/>
      <c r="G116" s="5"/>
    </row>
    <row r="117" ht="15.75" customHeight="1">
      <c r="A117" s="5"/>
      <c r="B117" s="5"/>
      <c r="C117" s="5"/>
      <c r="D117" s="5"/>
      <c r="E117" s="5"/>
      <c r="F117" s="5"/>
      <c r="G117" s="5"/>
    </row>
    <row r="118" ht="15.75" customHeight="1">
      <c r="A118" s="5"/>
      <c r="B118" s="5"/>
      <c r="C118" s="5"/>
      <c r="D118" s="5"/>
      <c r="E118" s="5"/>
      <c r="F118" s="5"/>
      <c r="G118" s="5"/>
    </row>
    <row r="119" ht="15.75" customHeight="1">
      <c r="A119" s="5"/>
      <c r="B119" s="5"/>
      <c r="C119" s="5"/>
      <c r="D119" s="5"/>
      <c r="E119" s="5"/>
      <c r="F119" s="5"/>
      <c r="G119" s="5"/>
    </row>
    <row r="120" ht="15.75" customHeight="1">
      <c r="A120" s="5"/>
      <c r="B120" s="5"/>
      <c r="C120" s="5"/>
      <c r="D120" s="5"/>
      <c r="E120" s="5"/>
      <c r="F120" s="5"/>
      <c r="G120" s="5"/>
    </row>
    <row r="121" ht="15.75" customHeight="1">
      <c r="A121" s="5"/>
      <c r="B121" s="5"/>
      <c r="C121" s="5"/>
      <c r="D121" s="5"/>
      <c r="E121" s="5"/>
      <c r="F121" s="5"/>
      <c r="G121" s="5"/>
    </row>
    <row r="122" ht="15.75" customHeight="1">
      <c r="A122" s="5"/>
      <c r="B122" s="5"/>
      <c r="C122" s="5"/>
      <c r="D122" s="5"/>
      <c r="E122" s="5"/>
      <c r="F122" s="5"/>
      <c r="G122" s="5"/>
    </row>
    <row r="123" ht="15.75" customHeight="1">
      <c r="A123" s="5"/>
      <c r="B123" s="5"/>
      <c r="C123" s="5"/>
      <c r="D123" s="5"/>
      <c r="E123" s="5"/>
      <c r="F123" s="5"/>
      <c r="G123" s="5"/>
    </row>
    <row r="124" ht="15.75" customHeight="1">
      <c r="A124" s="5"/>
      <c r="B124" s="5"/>
      <c r="C124" s="5"/>
      <c r="D124" s="5"/>
      <c r="E124" s="5"/>
      <c r="F124" s="5"/>
      <c r="G124" s="5"/>
    </row>
    <row r="125" ht="15.75" customHeight="1">
      <c r="A125" s="5"/>
      <c r="B125" s="5"/>
      <c r="C125" s="5"/>
      <c r="D125" s="5"/>
      <c r="E125" s="5"/>
      <c r="F125" s="5"/>
      <c r="G125" s="5"/>
    </row>
    <row r="126" ht="15.75" customHeight="1">
      <c r="A126" s="5"/>
      <c r="B126" s="5"/>
      <c r="C126" s="5"/>
      <c r="D126" s="5"/>
      <c r="E126" s="5"/>
      <c r="F126" s="5"/>
      <c r="G126" s="5"/>
    </row>
    <row r="127" ht="15.75" customHeight="1">
      <c r="A127" s="5"/>
      <c r="B127" s="5"/>
      <c r="C127" s="5"/>
      <c r="D127" s="5"/>
      <c r="E127" s="5"/>
      <c r="F127" s="5"/>
      <c r="G127" s="5"/>
    </row>
    <row r="128" ht="15.75" customHeight="1">
      <c r="A128" s="5"/>
      <c r="B128" s="5"/>
      <c r="C128" s="5"/>
      <c r="D128" s="5"/>
      <c r="E128" s="5"/>
      <c r="F128" s="5"/>
      <c r="G128" s="5"/>
    </row>
    <row r="129" ht="15.75" customHeight="1">
      <c r="A129" s="5"/>
      <c r="B129" s="5"/>
      <c r="C129" s="5"/>
      <c r="D129" s="5"/>
      <c r="E129" s="5"/>
      <c r="F129" s="5"/>
      <c r="G129" s="5"/>
    </row>
    <row r="130" ht="15.75" customHeight="1">
      <c r="A130" s="5"/>
      <c r="B130" s="5"/>
      <c r="C130" s="5"/>
      <c r="D130" s="5"/>
      <c r="E130" s="5"/>
      <c r="F130" s="5"/>
      <c r="G130" s="5"/>
    </row>
    <row r="131" ht="15.75" customHeight="1">
      <c r="A131" s="5"/>
      <c r="B131" s="5"/>
      <c r="C131" s="5"/>
      <c r="D131" s="5"/>
      <c r="E131" s="5"/>
      <c r="F131" s="5"/>
      <c r="G131" s="5"/>
    </row>
    <row r="132" ht="15.75" customHeight="1">
      <c r="A132" s="5"/>
      <c r="B132" s="5"/>
      <c r="C132" s="5"/>
      <c r="D132" s="5"/>
      <c r="E132" s="5"/>
      <c r="F132" s="5"/>
      <c r="G132" s="5"/>
    </row>
    <row r="133" ht="15.75" customHeight="1">
      <c r="A133" s="5"/>
      <c r="B133" s="5"/>
      <c r="C133" s="5"/>
      <c r="D133" s="5"/>
      <c r="E133" s="5"/>
      <c r="F133" s="5"/>
      <c r="G133" s="5"/>
    </row>
    <row r="134" ht="15.75" customHeight="1">
      <c r="A134" s="5"/>
      <c r="B134" s="5"/>
      <c r="C134" s="5"/>
      <c r="D134" s="5"/>
      <c r="E134" s="5"/>
      <c r="F134" s="5"/>
      <c r="G134" s="5"/>
    </row>
    <row r="135" ht="15.75" customHeight="1">
      <c r="A135" s="5"/>
      <c r="B135" s="5"/>
      <c r="C135" s="5"/>
      <c r="D135" s="5"/>
      <c r="E135" s="5"/>
      <c r="F135" s="5"/>
      <c r="G135" s="5"/>
    </row>
    <row r="136" ht="15.75" customHeight="1">
      <c r="A136" s="5"/>
      <c r="B136" s="5"/>
      <c r="C136" s="5"/>
      <c r="D136" s="5"/>
      <c r="E136" s="5"/>
      <c r="F136" s="5"/>
      <c r="G136" s="5"/>
    </row>
    <row r="137" ht="15.75" customHeight="1">
      <c r="A137" s="5"/>
      <c r="B137" s="5"/>
      <c r="C137" s="5"/>
      <c r="D137" s="5"/>
      <c r="E137" s="5"/>
      <c r="F137" s="5"/>
      <c r="G137" s="5"/>
    </row>
    <row r="138" ht="15.75" customHeight="1">
      <c r="A138" s="5"/>
      <c r="B138" s="5"/>
      <c r="C138" s="5"/>
      <c r="D138" s="5"/>
      <c r="E138" s="5"/>
      <c r="F138" s="5"/>
      <c r="G138" s="5"/>
    </row>
    <row r="139" ht="15.75" customHeight="1">
      <c r="A139" s="5"/>
      <c r="B139" s="5"/>
      <c r="C139" s="5"/>
      <c r="D139" s="5"/>
      <c r="E139" s="5"/>
      <c r="F139" s="5"/>
      <c r="G139" s="5"/>
    </row>
    <row r="140" ht="15.75" customHeight="1">
      <c r="A140" s="5"/>
      <c r="B140" s="5"/>
      <c r="C140" s="5"/>
      <c r="D140" s="5"/>
      <c r="E140" s="5"/>
      <c r="F140" s="5"/>
      <c r="G140" s="5"/>
    </row>
    <row r="141" ht="15.75" customHeight="1">
      <c r="A141" s="5"/>
      <c r="B141" s="5"/>
      <c r="C141" s="5"/>
      <c r="D141" s="5"/>
      <c r="E141" s="5"/>
      <c r="F141" s="5"/>
      <c r="G141" s="5"/>
    </row>
    <row r="142" ht="15.75" customHeight="1">
      <c r="A142" s="5"/>
      <c r="B142" s="5"/>
      <c r="C142" s="5"/>
      <c r="D142" s="5"/>
      <c r="E142" s="5"/>
      <c r="F142" s="5"/>
      <c r="G142" s="5"/>
    </row>
    <row r="143" ht="15.75" customHeight="1">
      <c r="A143" s="5"/>
      <c r="B143" s="5"/>
      <c r="C143" s="5"/>
      <c r="D143" s="5"/>
      <c r="E143" s="5"/>
      <c r="F143" s="5"/>
      <c r="G143" s="5"/>
    </row>
    <row r="144" ht="15.75" customHeight="1">
      <c r="A144" s="5"/>
      <c r="B144" s="5"/>
      <c r="C144" s="5"/>
      <c r="D144" s="5"/>
      <c r="E144" s="5"/>
      <c r="F144" s="5"/>
      <c r="G144" s="5"/>
    </row>
    <row r="145" ht="15.75" customHeight="1">
      <c r="A145" s="5"/>
      <c r="B145" s="5"/>
      <c r="C145" s="5"/>
      <c r="D145" s="5"/>
      <c r="E145" s="5"/>
      <c r="F145" s="5"/>
      <c r="G145" s="5"/>
    </row>
    <row r="146" ht="15.75" customHeight="1">
      <c r="A146" s="5"/>
      <c r="B146" s="5"/>
      <c r="C146" s="5"/>
      <c r="D146" s="5"/>
      <c r="E146" s="5"/>
      <c r="F146" s="5"/>
      <c r="G146" s="5"/>
    </row>
    <row r="147" ht="15.75" customHeight="1">
      <c r="A147" s="5"/>
      <c r="B147" s="5"/>
      <c r="C147" s="5"/>
      <c r="D147" s="5"/>
      <c r="E147" s="5"/>
      <c r="F147" s="5"/>
      <c r="G147" s="5"/>
    </row>
    <row r="148" ht="15.75" customHeight="1">
      <c r="A148" s="5"/>
      <c r="B148" s="5"/>
      <c r="C148" s="5"/>
      <c r="D148" s="5"/>
      <c r="E148" s="5"/>
      <c r="F148" s="5"/>
      <c r="G148" s="5"/>
    </row>
    <row r="149" ht="15.75" customHeight="1">
      <c r="A149" s="5"/>
      <c r="B149" s="5"/>
      <c r="C149" s="5"/>
      <c r="D149" s="5"/>
      <c r="E149" s="5"/>
      <c r="F149" s="5"/>
      <c r="G149" s="5"/>
    </row>
    <row r="150" ht="15.75" customHeight="1">
      <c r="A150" s="5"/>
      <c r="B150" s="5"/>
      <c r="C150" s="5"/>
      <c r="D150" s="5"/>
      <c r="E150" s="5"/>
      <c r="F150" s="5"/>
      <c r="G150" s="5"/>
    </row>
    <row r="151" ht="15.75" customHeight="1">
      <c r="A151" s="5"/>
      <c r="B151" s="5"/>
      <c r="C151" s="5"/>
      <c r="D151" s="5"/>
      <c r="E151" s="5"/>
      <c r="F151" s="5"/>
      <c r="G151" s="5"/>
    </row>
    <row r="152" ht="15.75" customHeight="1">
      <c r="A152" s="5"/>
      <c r="B152" s="5"/>
      <c r="C152" s="5"/>
      <c r="D152" s="5"/>
      <c r="E152" s="5"/>
      <c r="F152" s="5"/>
      <c r="G152" s="5"/>
    </row>
    <row r="153" ht="15.75" customHeight="1">
      <c r="A153" s="5"/>
      <c r="B153" s="5"/>
      <c r="C153" s="5"/>
      <c r="D153" s="5"/>
      <c r="E153" s="5"/>
      <c r="F153" s="5"/>
      <c r="G153" s="5"/>
    </row>
    <row r="154" ht="15.75" customHeight="1">
      <c r="A154" s="5"/>
      <c r="B154" s="5"/>
      <c r="C154" s="5"/>
      <c r="D154" s="5"/>
      <c r="E154" s="5"/>
      <c r="F154" s="5"/>
      <c r="G154" s="5"/>
    </row>
    <row r="155" ht="15.75" customHeight="1">
      <c r="A155" s="5"/>
      <c r="B155" s="5"/>
      <c r="C155" s="5"/>
      <c r="D155" s="5"/>
      <c r="E155" s="5"/>
      <c r="F155" s="5"/>
      <c r="G155" s="5"/>
    </row>
    <row r="156" ht="15.75" customHeight="1">
      <c r="A156" s="5"/>
      <c r="B156" s="5"/>
      <c r="C156" s="5"/>
      <c r="D156" s="5"/>
      <c r="E156" s="5"/>
      <c r="F156" s="5"/>
      <c r="G156" s="5"/>
    </row>
    <row r="157" ht="15.75" customHeight="1">
      <c r="A157" s="5"/>
      <c r="B157" s="5"/>
      <c r="C157" s="5"/>
      <c r="D157" s="5"/>
      <c r="E157" s="5"/>
      <c r="F157" s="5"/>
      <c r="G157" s="5"/>
    </row>
    <row r="158" ht="15.75" customHeight="1">
      <c r="A158" s="5"/>
      <c r="B158" s="5"/>
      <c r="C158" s="5"/>
      <c r="D158" s="5"/>
      <c r="E158" s="5"/>
      <c r="F158" s="5"/>
      <c r="G158" s="5"/>
    </row>
    <row r="159" ht="15.75" customHeight="1">
      <c r="A159" s="5"/>
      <c r="B159" s="5"/>
      <c r="C159" s="5"/>
      <c r="D159" s="5"/>
      <c r="E159" s="5"/>
      <c r="F159" s="5"/>
      <c r="G159" s="5"/>
    </row>
    <row r="160" ht="15.75" customHeight="1">
      <c r="A160" s="5"/>
      <c r="B160" s="5"/>
      <c r="C160" s="5"/>
      <c r="D160" s="5"/>
      <c r="E160" s="5"/>
      <c r="F160" s="5"/>
      <c r="G160" s="5"/>
    </row>
    <row r="161" ht="15.75" customHeight="1">
      <c r="A161" s="5"/>
      <c r="B161" s="5"/>
      <c r="C161" s="5"/>
      <c r="D161" s="5"/>
      <c r="E161" s="5"/>
      <c r="F161" s="5"/>
      <c r="G161" s="5"/>
    </row>
    <row r="162" ht="15.75" customHeight="1">
      <c r="A162" s="5"/>
      <c r="B162" s="5"/>
      <c r="C162" s="5"/>
      <c r="D162" s="5"/>
      <c r="E162" s="5"/>
      <c r="F162" s="5"/>
      <c r="G162" s="5"/>
    </row>
    <row r="163" ht="15.75" customHeight="1">
      <c r="A163" s="5"/>
      <c r="B163" s="5"/>
      <c r="C163" s="5"/>
      <c r="D163" s="5"/>
      <c r="E163" s="5"/>
      <c r="F163" s="5"/>
      <c r="G163" s="5"/>
    </row>
    <row r="164" ht="15.75" customHeight="1">
      <c r="A164" s="5"/>
      <c r="B164" s="5"/>
      <c r="C164" s="5"/>
      <c r="D164" s="5"/>
      <c r="E164" s="5"/>
      <c r="F164" s="5"/>
      <c r="G164" s="5"/>
    </row>
    <row r="165" ht="15.75" customHeight="1">
      <c r="A165" s="5"/>
      <c r="B165" s="5"/>
      <c r="C165" s="5"/>
      <c r="D165" s="5"/>
      <c r="E165" s="5"/>
      <c r="F165" s="5"/>
      <c r="G165" s="5"/>
    </row>
    <row r="166" ht="15.75" customHeight="1">
      <c r="A166" s="5"/>
      <c r="B166" s="5"/>
      <c r="C166" s="5"/>
      <c r="D166" s="5"/>
      <c r="E166" s="5"/>
      <c r="F166" s="5"/>
      <c r="G166" s="5"/>
    </row>
    <row r="167" ht="15.75" customHeight="1">
      <c r="A167" s="5"/>
      <c r="B167" s="5"/>
      <c r="C167" s="5"/>
      <c r="D167" s="5"/>
      <c r="E167" s="5"/>
      <c r="F167" s="5"/>
      <c r="G167" s="5"/>
    </row>
    <row r="168" ht="15.75" customHeight="1">
      <c r="A168" s="5"/>
      <c r="B168" s="5"/>
      <c r="C168" s="5"/>
      <c r="D168" s="5"/>
      <c r="E168" s="5"/>
      <c r="F168" s="5"/>
      <c r="G168" s="5"/>
    </row>
    <row r="169" ht="15.75" customHeight="1">
      <c r="A169" s="5"/>
      <c r="B169" s="5"/>
      <c r="C169" s="5"/>
      <c r="D169" s="5"/>
      <c r="E169" s="5"/>
      <c r="F169" s="5"/>
      <c r="G169" s="5"/>
    </row>
    <row r="170" ht="15.75" customHeight="1">
      <c r="A170" s="5"/>
      <c r="B170" s="5"/>
      <c r="C170" s="5"/>
      <c r="D170" s="5"/>
      <c r="E170" s="5"/>
      <c r="F170" s="5"/>
      <c r="G170" s="5"/>
    </row>
    <row r="171" ht="15.75" customHeight="1">
      <c r="A171" s="5"/>
      <c r="B171" s="5"/>
      <c r="C171" s="5"/>
      <c r="D171" s="5"/>
      <c r="E171" s="5"/>
      <c r="F171" s="5"/>
      <c r="G171" s="5"/>
    </row>
    <row r="172" ht="15.75" customHeight="1">
      <c r="A172" s="5"/>
      <c r="B172" s="5"/>
      <c r="C172" s="5"/>
      <c r="D172" s="5"/>
      <c r="E172" s="5"/>
      <c r="F172" s="5"/>
      <c r="G172" s="5"/>
    </row>
    <row r="173" ht="15.75" customHeight="1">
      <c r="A173" s="5"/>
      <c r="B173" s="5"/>
      <c r="C173" s="5"/>
      <c r="D173" s="5"/>
      <c r="E173" s="5"/>
      <c r="F173" s="5"/>
      <c r="G173" s="5"/>
    </row>
    <row r="174" ht="15.75" customHeight="1">
      <c r="A174" s="5"/>
      <c r="B174" s="5"/>
      <c r="C174" s="5"/>
      <c r="D174" s="5"/>
      <c r="E174" s="5"/>
      <c r="F174" s="5"/>
      <c r="G174" s="5"/>
    </row>
    <row r="175" ht="15.75" customHeight="1">
      <c r="A175" s="5"/>
      <c r="B175" s="5"/>
      <c r="C175" s="5"/>
      <c r="D175" s="5"/>
      <c r="E175" s="5"/>
      <c r="F175" s="5"/>
      <c r="G175" s="5"/>
    </row>
    <row r="176" ht="15.75" customHeight="1">
      <c r="A176" s="5"/>
      <c r="B176" s="5"/>
      <c r="C176" s="5"/>
      <c r="D176" s="5"/>
      <c r="E176" s="5"/>
      <c r="F176" s="5"/>
      <c r="G176" s="5"/>
    </row>
    <row r="177" ht="15.75" customHeight="1">
      <c r="A177" s="5"/>
      <c r="B177" s="5"/>
      <c r="C177" s="5"/>
      <c r="D177" s="5"/>
      <c r="E177" s="5"/>
      <c r="F177" s="5"/>
      <c r="G177" s="5"/>
    </row>
    <row r="178" ht="15.75" customHeight="1">
      <c r="A178" s="5"/>
      <c r="B178" s="5"/>
      <c r="C178" s="5"/>
      <c r="D178" s="5"/>
      <c r="E178" s="5"/>
      <c r="F178" s="5"/>
      <c r="G178" s="5"/>
    </row>
    <row r="179" ht="15.75" customHeight="1">
      <c r="A179" s="5"/>
      <c r="B179" s="5"/>
      <c r="C179" s="5"/>
      <c r="D179" s="5"/>
      <c r="E179" s="5"/>
      <c r="F179" s="5"/>
      <c r="G179" s="5"/>
    </row>
    <row r="180" ht="15.75" customHeight="1">
      <c r="A180" s="5"/>
      <c r="B180" s="5"/>
      <c r="C180" s="5"/>
      <c r="D180" s="5"/>
      <c r="E180" s="5"/>
      <c r="F180" s="5"/>
      <c r="G180" s="5"/>
    </row>
    <row r="181" ht="15.75" customHeight="1">
      <c r="A181" s="5"/>
      <c r="B181" s="5"/>
      <c r="C181" s="5"/>
      <c r="D181" s="5"/>
      <c r="E181" s="5"/>
      <c r="F181" s="5"/>
      <c r="G181" s="5"/>
    </row>
    <row r="182" ht="15.75" customHeight="1">
      <c r="A182" s="5"/>
      <c r="B182" s="5"/>
      <c r="C182" s="5"/>
      <c r="D182" s="5"/>
      <c r="E182" s="5"/>
      <c r="F182" s="5"/>
      <c r="G182" s="5"/>
    </row>
    <row r="183" ht="15.75" customHeight="1">
      <c r="A183" s="5"/>
      <c r="B183" s="5"/>
      <c r="C183" s="5"/>
      <c r="D183" s="5"/>
      <c r="E183" s="5"/>
      <c r="F183" s="5"/>
      <c r="G183" s="5"/>
    </row>
    <row r="184" ht="15.75" customHeight="1">
      <c r="A184" s="5"/>
      <c r="B184" s="5"/>
      <c r="C184" s="5"/>
      <c r="D184" s="5"/>
      <c r="E184" s="5"/>
      <c r="F184" s="5"/>
      <c r="G184" s="5"/>
    </row>
    <row r="185" ht="15.75" customHeight="1">
      <c r="A185" s="5"/>
      <c r="B185" s="5"/>
      <c r="C185" s="5"/>
      <c r="D185" s="5"/>
      <c r="E185" s="5"/>
      <c r="F185" s="5"/>
      <c r="G185" s="5"/>
    </row>
    <row r="186" ht="15.75" customHeight="1">
      <c r="A186" s="5"/>
      <c r="B186" s="5"/>
      <c r="C186" s="5"/>
      <c r="D186" s="5"/>
      <c r="E186" s="5"/>
      <c r="F186" s="5"/>
      <c r="G186" s="5"/>
    </row>
    <row r="187" ht="15.75" customHeight="1">
      <c r="A187" s="5"/>
      <c r="B187" s="5"/>
      <c r="C187" s="5"/>
      <c r="D187" s="5"/>
      <c r="E187" s="5"/>
      <c r="F187" s="5"/>
      <c r="G187" s="5"/>
    </row>
    <row r="188" ht="15.75" customHeight="1">
      <c r="A188" s="5"/>
      <c r="B188" s="5"/>
      <c r="C188" s="5"/>
      <c r="D188" s="5"/>
      <c r="E188" s="5"/>
      <c r="F188" s="5"/>
      <c r="G188" s="5"/>
    </row>
    <row r="189" ht="15.75" customHeight="1">
      <c r="A189" s="5"/>
      <c r="B189" s="5"/>
      <c r="C189" s="5"/>
      <c r="D189" s="5"/>
      <c r="E189" s="5"/>
      <c r="F189" s="5"/>
      <c r="G189" s="5"/>
    </row>
    <row r="190" ht="15.75" customHeight="1">
      <c r="A190" s="5"/>
      <c r="B190" s="5"/>
      <c r="C190" s="5"/>
      <c r="D190" s="5"/>
      <c r="E190" s="5"/>
      <c r="F190" s="5"/>
      <c r="G190" s="5"/>
    </row>
    <row r="191" ht="15.75" customHeight="1">
      <c r="A191" s="5"/>
      <c r="B191" s="5"/>
      <c r="C191" s="5"/>
      <c r="D191" s="5"/>
      <c r="E191" s="5"/>
      <c r="F191" s="5"/>
      <c r="G191" s="5"/>
    </row>
    <row r="192" ht="15.75" customHeight="1">
      <c r="A192" s="5"/>
      <c r="B192" s="5"/>
      <c r="C192" s="5"/>
      <c r="D192" s="5"/>
      <c r="E192" s="5"/>
      <c r="F192" s="5"/>
      <c r="G192" s="5"/>
    </row>
    <row r="193" ht="15.75" customHeight="1">
      <c r="A193" s="5"/>
      <c r="B193" s="5"/>
      <c r="C193" s="5"/>
      <c r="D193" s="5"/>
      <c r="E193" s="5"/>
      <c r="F193" s="5"/>
      <c r="G193" s="5"/>
    </row>
    <row r="194" ht="15.75" customHeight="1">
      <c r="A194" s="5"/>
      <c r="B194" s="5"/>
      <c r="C194" s="5"/>
      <c r="D194" s="5"/>
      <c r="E194" s="5"/>
      <c r="F194" s="5"/>
      <c r="G194" s="5"/>
    </row>
    <row r="195" ht="15.75" customHeight="1">
      <c r="A195" s="5"/>
      <c r="B195" s="5"/>
      <c r="C195" s="5"/>
      <c r="D195" s="5"/>
      <c r="E195" s="5"/>
      <c r="F195" s="5"/>
      <c r="G195" s="5"/>
    </row>
    <row r="196" ht="15.75" customHeight="1">
      <c r="A196" s="5"/>
      <c r="B196" s="5"/>
      <c r="C196" s="5"/>
      <c r="D196" s="5"/>
      <c r="E196" s="5"/>
      <c r="F196" s="5"/>
      <c r="G196" s="5"/>
    </row>
    <row r="197" ht="15.75" customHeight="1">
      <c r="A197" s="5"/>
      <c r="B197" s="5"/>
      <c r="C197" s="5"/>
      <c r="D197" s="5"/>
      <c r="E197" s="5"/>
      <c r="F197" s="5"/>
      <c r="G197" s="5"/>
    </row>
    <row r="198" ht="15.75" customHeight="1">
      <c r="A198" s="5"/>
      <c r="B198" s="5"/>
      <c r="C198" s="5"/>
      <c r="D198" s="5"/>
      <c r="E198" s="5"/>
      <c r="F198" s="5"/>
      <c r="G198" s="5"/>
    </row>
    <row r="199" ht="15.75" customHeight="1">
      <c r="A199" s="5"/>
      <c r="B199" s="5"/>
      <c r="C199" s="5"/>
      <c r="D199" s="5"/>
      <c r="E199" s="5"/>
      <c r="F199" s="5"/>
      <c r="G199" s="5"/>
    </row>
    <row r="200" ht="15.75" customHeight="1">
      <c r="A200" s="5"/>
      <c r="B200" s="5"/>
      <c r="C200" s="5"/>
      <c r="D200" s="5"/>
      <c r="E200" s="5"/>
      <c r="F200" s="5"/>
      <c r="G200" s="5"/>
    </row>
    <row r="201" ht="15.75" customHeight="1">
      <c r="A201" s="5"/>
      <c r="B201" s="5"/>
      <c r="C201" s="5"/>
      <c r="D201" s="5"/>
      <c r="E201" s="5"/>
      <c r="F201" s="5"/>
      <c r="G201" s="5"/>
    </row>
    <row r="202" ht="15.75" customHeight="1">
      <c r="A202" s="5"/>
      <c r="B202" s="5"/>
      <c r="C202" s="5"/>
      <c r="D202" s="5"/>
      <c r="E202" s="5"/>
      <c r="F202" s="5"/>
      <c r="G202" s="5"/>
    </row>
    <row r="203" ht="15.75" customHeight="1">
      <c r="A203" s="5"/>
      <c r="B203" s="5"/>
      <c r="C203" s="5"/>
      <c r="D203" s="5"/>
      <c r="E203" s="5"/>
      <c r="F203" s="5"/>
      <c r="G203" s="5"/>
    </row>
    <row r="204" ht="15.75" customHeight="1">
      <c r="A204" s="5"/>
      <c r="B204" s="5"/>
      <c r="C204" s="5"/>
      <c r="D204" s="5"/>
      <c r="E204" s="5"/>
      <c r="F204" s="5"/>
      <c r="G204" s="5"/>
    </row>
    <row r="205" ht="15.75" customHeight="1">
      <c r="A205" s="5"/>
      <c r="B205" s="5"/>
      <c r="C205" s="5"/>
      <c r="D205" s="5"/>
      <c r="E205" s="5"/>
      <c r="F205" s="5"/>
      <c r="G205" s="5"/>
    </row>
    <row r="206" ht="15.75" customHeight="1">
      <c r="A206" s="5"/>
      <c r="B206" s="5"/>
      <c r="C206" s="5"/>
      <c r="D206" s="5"/>
      <c r="E206" s="5"/>
      <c r="F206" s="5"/>
      <c r="G206" s="5"/>
    </row>
    <row r="207" ht="15.75" customHeight="1">
      <c r="A207" s="5"/>
      <c r="B207" s="5"/>
      <c r="C207" s="5"/>
      <c r="D207" s="5"/>
      <c r="E207" s="5"/>
      <c r="F207" s="5"/>
      <c r="G207" s="5"/>
    </row>
    <row r="208" ht="15.75" customHeight="1">
      <c r="A208" s="5"/>
      <c r="B208" s="5"/>
      <c r="C208" s="5"/>
      <c r="D208" s="5"/>
      <c r="E208" s="5"/>
      <c r="F208" s="5"/>
      <c r="G208" s="5"/>
    </row>
    <row r="209" ht="15.75" customHeight="1">
      <c r="A209" s="5"/>
      <c r="B209" s="5"/>
      <c r="C209" s="5"/>
      <c r="D209" s="5"/>
      <c r="E209" s="5"/>
      <c r="F209" s="5"/>
      <c r="G209" s="5"/>
    </row>
    <row r="210" ht="15.75" customHeight="1">
      <c r="A210" s="5"/>
      <c r="B210" s="5"/>
      <c r="C210" s="5"/>
      <c r="D210" s="5"/>
      <c r="E210" s="5"/>
      <c r="F210" s="5"/>
      <c r="G210" s="5"/>
    </row>
    <row r="211" ht="15.75" customHeight="1">
      <c r="A211" s="5"/>
      <c r="B211" s="5"/>
      <c r="C211" s="5"/>
      <c r="D211" s="5"/>
      <c r="E211" s="5"/>
      <c r="F211" s="5"/>
      <c r="G211" s="5"/>
    </row>
    <row r="212" ht="15.75" customHeight="1">
      <c r="A212" s="5"/>
      <c r="B212" s="5"/>
      <c r="C212" s="5"/>
      <c r="D212" s="5"/>
      <c r="E212" s="5"/>
      <c r="F212" s="5"/>
      <c r="G212" s="5"/>
    </row>
    <row r="213" ht="15.75" customHeight="1">
      <c r="A213" s="5"/>
      <c r="B213" s="5"/>
      <c r="C213" s="5"/>
      <c r="D213" s="5"/>
      <c r="E213" s="5"/>
      <c r="F213" s="5"/>
      <c r="G213" s="5"/>
    </row>
    <row r="214" ht="15.75" customHeight="1">
      <c r="A214" s="5"/>
      <c r="B214" s="5"/>
      <c r="C214" s="5"/>
      <c r="D214" s="5"/>
      <c r="E214" s="5"/>
      <c r="F214" s="5"/>
      <c r="G214" s="5"/>
    </row>
    <row r="215" ht="15.75" customHeight="1">
      <c r="A215" s="5"/>
      <c r="B215" s="5"/>
      <c r="C215" s="5"/>
      <c r="D215" s="5"/>
      <c r="E215" s="5"/>
      <c r="F215" s="5"/>
      <c r="G215" s="5"/>
    </row>
    <row r="216" ht="15.75" customHeight="1">
      <c r="A216" s="5"/>
      <c r="B216" s="5"/>
      <c r="C216" s="5"/>
      <c r="D216" s="5"/>
      <c r="E216" s="5"/>
      <c r="F216" s="5"/>
      <c r="G216" s="5"/>
    </row>
    <row r="217" ht="15.75" customHeight="1">
      <c r="A217" s="5"/>
      <c r="B217" s="5"/>
      <c r="C217" s="5"/>
      <c r="D217" s="5"/>
      <c r="E217" s="5"/>
      <c r="F217" s="5"/>
      <c r="G217" s="5"/>
    </row>
    <row r="218" ht="15.75" customHeight="1">
      <c r="A218" s="5"/>
      <c r="B218" s="5"/>
      <c r="C218" s="5"/>
      <c r="D218" s="5"/>
      <c r="E218" s="5"/>
      <c r="F218" s="5"/>
      <c r="G218" s="5"/>
    </row>
    <row r="219" ht="15.75" customHeight="1">
      <c r="A219" s="5"/>
      <c r="B219" s="5"/>
      <c r="C219" s="5"/>
      <c r="D219" s="5"/>
      <c r="E219" s="5"/>
      <c r="F219" s="5"/>
      <c r="G219" s="5"/>
    </row>
    <row r="220" ht="15.75" customHeight="1">
      <c r="A220" s="5"/>
      <c r="B220" s="5"/>
      <c r="C220" s="5"/>
      <c r="D220" s="5"/>
      <c r="E220" s="5"/>
      <c r="F220" s="5"/>
      <c r="G220" s="5"/>
    </row>
    <row r="221" ht="15.75" customHeight="1">
      <c r="A221" s="5"/>
      <c r="B221" s="5"/>
      <c r="C221" s="5"/>
      <c r="D221" s="5"/>
      <c r="E221" s="5"/>
      <c r="F221" s="5"/>
      <c r="G221" s="5"/>
    </row>
    <row r="222" ht="15.75" customHeight="1">
      <c r="A222" s="5"/>
      <c r="B222" s="5"/>
      <c r="C222" s="5"/>
      <c r="D222" s="5"/>
      <c r="E222" s="5"/>
      <c r="F222" s="5"/>
      <c r="G222" s="5"/>
    </row>
    <row r="223" ht="15.75" customHeight="1">
      <c r="A223" s="5"/>
      <c r="B223" s="5"/>
      <c r="C223" s="5"/>
      <c r="D223" s="5"/>
      <c r="E223" s="5"/>
      <c r="F223" s="5"/>
      <c r="G223" s="5"/>
    </row>
    <row r="224" ht="15.75" customHeight="1">
      <c r="A224" s="5"/>
      <c r="B224" s="5"/>
      <c r="C224" s="5"/>
      <c r="D224" s="5"/>
      <c r="E224" s="5"/>
      <c r="F224" s="5"/>
      <c r="G224" s="5"/>
    </row>
    <row r="225" ht="15.75" customHeight="1">
      <c r="A225" s="5"/>
      <c r="B225" s="5"/>
      <c r="C225" s="5"/>
      <c r="D225" s="5"/>
      <c r="E225" s="5"/>
      <c r="F225" s="5"/>
      <c r="G225" s="5"/>
    </row>
    <row r="226" ht="15.75" customHeight="1">
      <c r="A226" s="5"/>
      <c r="B226" s="5"/>
      <c r="C226" s="5"/>
      <c r="D226" s="5"/>
      <c r="E226" s="5"/>
      <c r="F226" s="5"/>
      <c r="G226" s="5"/>
    </row>
    <row r="227" ht="15.75" customHeight="1">
      <c r="A227" s="5"/>
      <c r="B227" s="5"/>
      <c r="C227" s="5"/>
      <c r="D227" s="5"/>
      <c r="E227" s="5"/>
      <c r="F227" s="5"/>
      <c r="G227" s="5"/>
    </row>
    <row r="228" ht="15.75" customHeight="1">
      <c r="A228" s="5"/>
      <c r="B228" s="5"/>
      <c r="C228" s="5"/>
      <c r="D228" s="5"/>
      <c r="E228" s="5"/>
      <c r="F228" s="5"/>
      <c r="G228" s="5"/>
    </row>
    <row r="229" ht="15.75" customHeight="1">
      <c r="A229" s="5"/>
      <c r="B229" s="5"/>
      <c r="C229" s="5"/>
      <c r="D229" s="5"/>
      <c r="E229" s="5"/>
      <c r="F229" s="5"/>
      <c r="G229" s="5"/>
    </row>
    <row r="230" ht="15.75" customHeight="1">
      <c r="A230" s="5"/>
      <c r="B230" s="5"/>
      <c r="C230" s="5"/>
      <c r="D230" s="5"/>
      <c r="E230" s="5"/>
      <c r="F230" s="5"/>
      <c r="G230" s="5"/>
    </row>
    <row r="231" ht="15.75" customHeight="1">
      <c r="A231" s="5"/>
      <c r="B231" s="5"/>
      <c r="C231" s="5"/>
      <c r="D231" s="5"/>
      <c r="E231" s="5"/>
      <c r="F231" s="5"/>
      <c r="G231" s="5"/>
    </row>
    <row r="232" ht="15.75" customHeight="1">
      <c r="A232" s="5"/>
      <c r="B232" s="5"/>
      <c r="C232" s="5"/>
      <c r="D232" s="5"/>
      <c r="E232" s="5"/>
      <c r="F232" s="5"/>
      <c r="G232" s="5"/>
    </row>
    <row r="233" ht="15.75" customHeight="1">
      <c r="A233" s="5"/>
      <c r="B233" s="5"/>
      <c r="C233" s="5"/>
      <c r="D233" s="5"/>
      <c r="E233" s="5"/>
      <c r="F233" s="5"/>
      <c r="G233" s="5"/>
    </row>
    <row r="234" ht="15.75" customHeight="1">
      <c r="A234" s="5"/>
      <c r="B234" s="5"/>
      <c r="C234" s="5"/>
      <c r="D234" s="5"/>
      <c r="E234" s="5"/>
      <c r="F234" s="5"/>
      <c r="G234" s="5"/>
    </row>
    <row r="235" ht="15.75" customHeight="1">
      <c r="A235" s="5"/>
      <c r="B235" s="5"/>
      <c r="C235" s="5"/>
      <c r="D235" s="5"/>
      <c r="E235" s="5"/>
      <c r="F235" s="5"/>
      <c r="G235" s="5"/>
    </row>
    <row r="236" ht="15.75" customHeight="1">
      <c r="A236" s="5"/>
      <c r="B236" s="5"/>
      <c r="C236" s="5"/>
      <c r="D236" s="5"/>
      <c r="E236" s="5"/>
      <c r="F236" s="5"/>
      <c r="G236" s="5"/>
    </row>
    <row r="237" ht="15.75" customHeight="1">
      <c r="A237" s="5"/>
      <c r="B237" s="5"/>
      <c r="C237" s="5"/>
      <c r="D237" s="5"/>
      <c r="E237" s="5"/>
      <c r="F237" s="5"/>
      <c r="G237" s="5"/>
    </row>
    <row r="238" ht="15.75" customHeight="1">
      <c r="A238" s="5"/>
      <c r="B238" s="5"/>
      <c r="C238" s="5"/>
      <c r="D238" s="5"/>
      <c r="E238" s="5"/>
      <c r="F238" s="5"/>
      <c r="G238" s="5"/>
    </row>
    <row r="239" ht="15.75" customHeight="1">
      <c r="A239" s="5"/>
      <c r="B239" s="5"/>
      <c r="C239" s="5"/>
      <c r="D239" s="5"/>
      <c r="E239" s="5"/>
      <c r="F239" s="5"/>
      <c r="G239" s="5"/>
    </row>
    <row r="240" ht="15.75" customHeight="1">
      <c r="A240" s="5"/>
      <c r="B240" s="5"/>
      <c r="C240" s="5"/>
      <c r="D240" s="5"/>
      <c r="E240" s="5"/>
      <c r="F240" s="5"/>
      <c r="G240" s="5"/>
    </row>
    <row r="241" ht="15.75" customHeight="1">
      <c r="A241" s="5"/>
      <c r="B241" s="5"/>
      <c r="C241" s="5"/>
      <c r="D241" s="5"/>
      <c r="E241" s="5"/>
      <c r="F241" s="5"/>
      <c r="G241" s="5"/>
    </row>
    <row r="242" ht="15.75" customHeight="1">
      <c r="A242" s="5"/>
      <c r="B242" s="5"/>
      <c r="C242" s="5"/>
      <c r="D242" s="5"/>
      <c r="E242" s="5"/>
      <c r="F242" s="5"/>
      <c r="G242" s="5"/>
    </row>
    <row r="243" ht="15.75" customHeight="1">
      <c r="A243" s="5"/>
      <c r="B243" s="5"/>
      <c r="C243" s="5"/>
      <c r="D243" s="5"/>
      <c r="E243" s="5"/>
      <c r="F243" s="5"/>
      <c r="G243" s="5"/>
    </row>
    <row r="244" ht="15.75" customHeight="1">
      <c r="A244" s="5"/>
      <c r="B244" s="5"/>
      <c r="C244" s="5"/>
      <c r="D244" s="5"/>
      <c r="E244" s="5"/>
      <c r="F244" s="5"/>
      <c r="G244" s="5"/>
    </row>
    <row r="245" ht="15.75" customHeight="1">
      <c r="A245" s="5"/>
      <c r="B245" s="5"/>
      <c r="C245" s="5"/>
      <c r="D245" s="5"/>
      <c r="E245" s="5"/>
      <c r="F245" s="5"/>
      <c r="G245" s="5"/>
    </row>
    <row r="246" ht="15.75" customHeight="1">
      <c r="A246" s="5"/>
      <c r="B246" s="5"/>
      <c r="C246" s="5"/>
      <c r="D246" s="5"/>
      <c r="E246" s="5"/>
      <c r="F246" s="5"/>
      <c r="G246" s="5"/>
    </row>
    <row r="247" ht="15.75" customHeight="1">
      <c r="A247" s="5"/>
      <c r="B247" s="5"/>
      <c r="C247" s="5"/>
      <c r="D247" s="5"/>
      <c r="E247" s="5"/>
      <c r="F247" s="5"/>
      <c r="G247" s="5"/>
    </row>
    <row r="248" ht="15.75" customHeight="1">
      <c r="A248" s="5"/>
      <c r="B248" s="5"/>
      <c r="C248" s="5"/>
      <c r="D248" s="5"/>
      <c r="E248" s="5"/>
      <c r="F248" s="5"/>
      <c r="G248" s="5"/>
    </row>
    <row r="249" ht="15.75" customHeight="1">
      <c r="A249" s="5"/>
      <c r="B249" s="5"/>
      <c r="C249" s="5"/>
      <c r="D249" s="5"/>
      <c r="E249" s="5"/>
      <c r="F249" s="5"/>
      <c r="G249" s="5"/>
    </row>
    <row r="250" ht="15.75" customHeight="1">
      <c r="A250" s="5"/>
      <c r="B250" s="5"/>
      <c r="C250" s="5"/>
      <c r="D250" s="5"/>
      <c r="E250" s="5"/>
      <c r="F250" s="5"/>
      <c r="G250" s="5"/>
    </row>
    <row r="251" ht="15.75" customHeight="1">
      <c r="A251" s="5"/>
      <c r="B251" s="5"/>
      <c r="C251" s="5"/>
      <c r="D251" s="5"/>
      <c r="E251" s="5"/>
      <c r="F251" s="5"/>
      <c r="G251" s="5"/>
    </row>
    <row r="252" ht="15.75" customHeight="1">
      <c r="A252" s="5"/>
      <c r="B252" s="5"/>
      <c r="C252" s="5"/>
      <c r="D252" s="5"/>
      <c r="E252" s="5"/>
      <c r="F252" s="5"/>
      <c r="G252" s="5"/>
    </row>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5">
    <mergeCell ref="A5:B6"/>
    <mergeCell ref="A7:B8"/>
    <mergeCell ref="A9:B14"/>
    <mergeCell ref="A15:B16"/>
    <mergeCell ref="A18:B18"/>
    <mergeCell ref="A19:B19"/>
    <mergeCell ref="A20:B20"/>
    <mergeCell ref="B43:C43"/>
    <mergeCell ref="B46:C46"/>
    <mergeCell ref="A45:A49"/>
    <mergeCell ref="A50:B50"/>
    <mergeCell ref="A28:B30"/>
    <mergeCell ref="A31:A38"/>
    <mergeCell ref="B33:C37"/>
    <mergeCell ref="A39:A44"/>
    <mergeCell ref="B41:C41"/>
    <mergeCell ref="B42:C42"/>
    <mergeCell ref="B47:C48"/>
    <mergeCell ref="A21:B21"/>
    <mergeCell ref="A22:B22"/>
    <mergeCell ref="A23:B23"/>
    <mergeCell ref="A24:B24"/>
    <mergeCell ref="A25:B25"/>
    <mergeCell ref="A26:B26"/>
    <mergeCell ref="C26:G26"/>
    <mergeCell ref="A27:B27"/>
    <mergeCell ref="C27:G27"/>
    <mergeCell ref="C28:G28"/>
    <mergeCell ref="C29:G29"/>
    <mergeCell ref="C30:G30"/>
    <mergeCell ref="F31:G31"/>
    <mergeCell ref="B32:C32"/>
    <mergeCell ref="F33:G33"/>
    <mergeCell ref="F34:G34"/>
    <mergeCell ref="F35:G35"/>
    <mergeCell ref="F36:G36"/>
    <mergeCell ref="F37:G37"/>
    <mergeCell ref="C38:G38"/>
    <mergeCell ref="F39:G39"/>
    <mergeCell ref="F40:G40"/>
    <mergeCell ref="F41:G41"/>
    <mergeCell ref="F42:G42"/>
    <mergeCell ref="F43:G43"/>
    <mergeCell ref="C44:G44"/>
    <mergeCell ref="F45:G45"/>
    <mergeCell ref="F46:G46"/>
    <mergeCell ref="E5:E6"/>
    <mergeCell ref="F5:G6"/>
    <mergeCell ref="A1:G1"/>
    <mergeCell ref="B2:E2"/>
    <mergeCell ref="A3:B3"/>
    <mergeCell ref="A4:B4"/>
    <mergeCell ref="C4:D4"/>
    <mergeCell ref="C5:D5"/>
    <mergeCell ref="C6:D6"/>
    <mergeCell ref="C7:D7"/>
    <mergeCell ref="E7:G7"/>
    <mergeCell ref="C8:D8"/>
    <mergeCell ref="E8:G8"/>
    <mergeCell ref="C9:F9"/>
    <mergeCell ref="C10:D10"/>
    <mergeCell ref="E10:G10"/>
    <mergeCell ref="C16:G16"/>
    <mergeCell ref="A17:G17"/>
    <mergeCell ref="D18:G18"/>
    <mergeCell ref="C11:F11"/>
    <mergeCell ref="C12:D12"/>
    <mergeCell ref="E12:G12"/>
    <mergeCell ref="C13:F13"/>
    <mergeCell ref="C14:D14"/>
    <mergeCell ref="E14:G14"/>
    <mergeCell ref="C15:G15"/>
    <mergeCell ref="D31:E31"/>
    <mergeCell ref="D33:E37"/>
    <mergeCell ref="D39:E39"/>
    <mergeCell ref="D40:E40"/>
    <mergeCell ref="D41:E41"/>
    <mergeCell ref="D42:E42"/>
    <mergeCell ref="D43:E43"/>
    <mergeCell ref="D46:E46"/>
    <mergeCell ref="D47:E48"/>
    <mergeCell ref="F47:G47"/>
    <mergeCell ref="F48:G48"/>
    <mergeCell ref="C49:G49"/>
    <mergeCell ref="C50:G50"/>
  </mergeCells>
  <dataValidations>
    <dataValidation type="list" allowBlank="1" showErrorMessage="1" sqref="C5">
      <formula1>'NE PAS TOUCHER'!$G$3:$G$7</formula1>
    </dataValidation>
    <dataValidation type="list" allowBlank="1" showErrorMessage="1" sqref="D25:G25">
      <formula1>'NE PAS TOUCHER 2'!$G$251:$G$283</formula1>
    </dataValidation>
    <dataValidation type="list" allowBlank="1" showErrorMessage="1" sqref="G4">
      <formula1>'NE PAS TOUCHER 2'!$C$53:$C$55</formula1>
    </dataValidation>
    <dataValidation type="list" allowBlank="1" showErrorMessage="1" sqref="C22">
      <formula1>'NE PAS TOUCHER 2'!$F$147:$F$166</formula1>
    </dataValidation>
    <dataValidation type="list" allowBlank="1" showErrorMessage="1" sqref="C10">
      <formula1>'NE PAS TOUCHER 2'!$H$53:$H$69</formula1>
    </dataValidation>
    <dataValidation type="list" allowBlank="1" showErrorMessage="1" sqref="C7">
      <formula1>'NE PAS TOUCHER'!$F$3:$F$12</formula1>
    </dataValidation>
    <dataValidation type="custom" allowBlank="1" showDropDown="1" sqref="G2">
      <formula1>OR(NOT(ISERROR(DATEVALUE(G2))), AND(ISNUMBER(G2), LEFT(CELL("format", G2))="D"))</formula1>
    </dataValidation>
    <dataValidation type="list" allowBlank="1" showErrorMessage="1" sqref="C28:C30">
      <formula1>'NE PAS TOUCHER 2'!$D$53:$D$115</formula1>
    </dataValidation>
    <dataValidation type="list" allowBlank="1" showErrorMessage="1" sqref="C20">
      <formula1>'NE PAS TOUCHER 2'!$F$88:$F$114</formula1>
    </dataValidation>
    <dataValidation type="list" allowBlank="1" showErrorMessage="1" sqref="C19">
      <formula1>'NE PAS TOUCHER 2'!$F$54:$F$63</formula1>
    </dataValidation>
    <dataValidation type="list" allowBlank="1" showErrorMessage="1" sqref="C21">
      <formula1>'NE PAS TOUCHER 2'!$F$117:$F$144</formula1>
    </dataValidation>
    <dataValidation type="list" allowBlank="1" showErrorMessage="1" sqref="C3">
      <formula1>'NE PAS TOUCHER'!$A$3:$A$6</formula1>
    </dataValidation>
    <dataValidation type="list" allowBlank="1" showErrorMessage="1" sqref="A19:A25">
      <formula1>'NE PAS TOUCHER 2'!$E$54:$E$62</formula1>
    </dataValidation>
    <dataValidation type="list" allowBlank="1" showErrorMessage="1" sqref="G9 G11 G13">
      <formula1>'NE PAS TOUCHER'!$I$3:$I$5</formula1>
    </dataValidation>
    <dataValidation type="list" allowBlank="1" showErrorMessage="1" sqref="C24">
      <formula1>'NE PAS TOUCHER 2'!$F$215:$F$248</formula1>
    </dataValidation>
    <dataValidation type="list" allowBlank="1" showErrorMessage="1" sqref="G3">
      <formula1>'NE PAS TOUCHER 2'!$A$52:$A$55</formula1>
    </dataValidation>
    <dataValidation type="list" allowBlank="1" showErrorMessage="1" sqref="C23">
      <formula1>'NE PAS TOUCHER 2'!$F$179:$F$212</formula1>
    </dataValidation>
    <dataValidation type="list" allowBlank="1" showErrorMessage="1" sqref="E3">
      <formula1>'NE PAS TOUCHER'!$C$3:$C$4</formula1>
    </dataValidation>
    <dataValidation type="list" allowBlank="1" showErrorMessage="1" sqref="C8">
      <formula1>'NE PAS TOUCHER 2'!$J$72:$J$74</formula1>
    </dataValidation>
    <dataValidation type="list" allowBlank="1" showErrorMessage="1" sqref="C9">
      <formula1>'NE PAS TOUCHER'!$H$3:$H$14</formula1>
    </dataValidation>
    <dataValidation type="list" allowBlank="1" showErrorMessage="1" sqref="C15">
      <formula1>'NE PAS TOUCHER 2'!$B$53:$B$56</formula1>
    </dataValidation>
    <dataValidation type="list" allowBlank="1" showErrorMessage="1" sqref="C25">
      <formula1>'NE PAS TOUCHER 2'!$F$251:$F$283</formula1>
    </dataValidation>
    <dataValidation type="list" allowBlank="1" showErrorMessage="1" sqref="D20:G20">
      <formula1>'NE PAS TOUCHER 2'!$G$88:$G$114</formula1>
    </dataValidation>
    <dataValidation type="list" allowBlank="1" showErrorMessage="1" sqref="D21:G21">
      <formula1>'NE PAS TOUCHER 2'!$G$117:$G$144</formula1>
    </dataValidation>
    <dataValidation type="list" allowBlank="1" showErrorMessage="1" sqref="D24:G24">
      <formula1>'NE PAS TOUCHER 2'!$G$215:$G$248</formula1>
    </dataValidation>
    <dataValidation type="list" allowBlank="1" showErrorMessage="1" sqref="D19:G19">
      <formula1>'NE PAS TOUCHER 2'!$G$54:$G$79</formula1>
    </dataValidation>
    <dataValidation type="list" allowBlank="1" showErrorMessage="1" sqref="C6">
      <formula1>'NE PAS TOUCHER 2'!$K$53:$K$56</formula1>
    </dataValidation>
    <dataValidation type="list" allowBlank="1" showErrorMessage="1" sqref="D22:G22">
      <formula1>'NE PAS TOUCHER 2'!$G$147:$G$176</formula1>
    </dataValidation>
    <dataValidation type="list" allowBlank="1" showErrorMessage="1" sqref="D23:G23">
      <formula1>'NE PAS TOUCHER 2'!$G$179:$G$212</formula1>
    </dataValidation>
  </dataValidations>
  <hyperlinks>
    <hyperlink r:id="rId2" ref="E5"/>
    <hyperlink display="Savoirs essentiels/Contenus ciblés" location="'Toutes les références'!A1" ref="A17"/>
    <hyperlink r:id="rId3" ref="A26"/>
    <hyperlink r:id="rId4" ref="F33"/>
    <hyperlink r:id="rId5" ref="F34"/>
    <hyperlink r:id="rId6" ref="F35"/>
    <hyperlink r:id="rId7" ref="F37"/>
    <hyperlink r:id="rId8" ref="F40"/>
    <hyperlink r:id="rId9" ref="F41"/>
    <hyperlink r:id="rId10" ref="F42"/>
    <hyperlink r:id="rId11" ref="F43"/>
    <hyperlink r:id="rId12" ref="F47"/>
    <hyperlink r:id="rId13" ref="G51"/>
  </hyperlinks>
  <printOptions/>
  <pageMargins bottom="0.75" footer="0.0" header="0.0" left="0.7" right="0.7" top="0.75"/>
  <pageSetup orientation="landscape"/>
  <drawing r:id="rId14"/>
  <legacyDrawing r:id="rId15"/>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FF00"/>
    <outlinePr summaryBelow="0" summaryRight="0"/>
    <pageSetUpPr/>
  </sheetPr>
  <sheetViews>
    <sheetView workbookViewId="0"/>
  </sheetViews>
  <sheetFormatPr customHeight="1" defaultColWidth="12.63" defaultRowHeight="15.0"/>
  <cols>
    <col customWidth="1" min="1" max="6" width="12.63"/>
  </cols>
  <sheetData>
    <row r="1" ht="15.75" customHeight="1">
      <c r="A1" s="311" t="s">
        <v>267</v>
      </c>
      <c r="B1" s="5"/>
      <c r="C1" s="5"/>
      <c r="D1" s="5"/>
      <c r="E1" s="5"/>
      <c r="F1" s="5"/>
      <c r="G1" s="5"/>
      <c r="H1" s="5"/>
      <c r="I1" s="5"/>
      <c r="J1" s="5"/>
      <c r="K1" s="5"/>
      <c r="L1" s="5"/>
      <c r="M1" s="312"/>
      <c r="N1" s="312"/>
      <c r="O1" s="312"/>
      <c r="P1" s="312"/>
      <c r="Q1" s="312"/>
      <c r="R1" s="312"/>
      <c r="S1" s="312"/>
      <c r="T1" s="312"/>
      <c r="U1" s="312"/>
      <c r="V1" s="312"/>
      <c r="W1" s="312"/>
      <c r="X1" s="312"/>
      <c r="Y1" s="312"/>
      <c r="Z1" s="312"/>
    </row>
    <row r="2" ht="15.75" customHeight="1">
      <c r="A2" s="313" t="s">
        <v>268</v>
      </c>
      <c r="B2" s="5"/>
      <c r="C2" s="5"/>
      <c r="D2" s="314" t="s">
        <v>269</v>
      </c>
      <c r="E2" s="314" t="s">
        <v>270</v>
      </c>
      <c r="F2" s="5"/>
      <c r="G2" s="5"/>
      <c r="H2" s="5"/>
      <c r="I2" s="5"/>
      <c r="J2" s="5"/>
      <c r="K2" s="5"/>
      <c r="L2" s="5"/>
      <c r="M2" s="312"/>
      <c r="N2" s="312"/>
      <c r="O2" s="312"/>
      <c r="P2" s="312"/>
      <c r="Q2" s="312"/>
      <c r="R2" s="312"/>
      <c r="S2" s="312"/>
      <c r="T2" s="312"/>
      <c r="U2" s="312"/>
      <c r="V2" s="312"/>
      <c r="W2" s="312"/>
      <c r="X2" s="312"/>
      <c r="Y2" s="312"/>
      <c r="Z2" s="312"/>
    </row>
    <row r="3" ht="15.75" customHeight="1">
      <c r="A3" s="5"/>
      <c r="B3" s="5"/>
      <c r="C3" s="5"/>
      <c r="D3" s="5"/>
      <c r="E3" s="5"/>
      <c r="F3" s="5"/>
      <c r="G3" s="5"/>
      <c r="H3" s="5"/>
      <c r="I3" s="5"/>
      <c r="J3" s="5"/>
      <c r="K3" s="5"/>
      <c r="L3" s="5"/>
      <c r="M3" s="312"/>
      <c r="N3" s="312"/>
      <c r="O3" s="312"/>
      <c r="P3" s="312"/>
      <c r="Q3" s="312"/>
      <c r="R3" s="312"/>
      <c r="S3" s="312"/>
      <c r="T3" s="312"/>
      <c r="U3" s="312"/>
      <c r="V3" s="312"/>
      <c r="W3" s="312"/>
      <c r="X3" s="312"/>
      <c r="Y3" s="312"/>
      <c r="Z3" s="312"/>
    </row>
    <row r="4" ht="15.75" customHeight="1">
      <c r="A4" s="311" t="s">
        <v>271</v>
      </c>
      <c r="B4" s="5"/>
      <c r="C4" s="5"/>
      <c r="D4" s="5"/>
      <c r="E4" s="5"/>
      <c r="F4" s="5"/>
      <c r="G4" s="5"/>
      <c r="H4" s="5"/>
      <c r="I4" s="5"/>
      <c r="J4" s="5"/>
      <c r="K4" s="5"/>
      <c r="L4" s="5"/>
      <c r="M4" s="312"/>
      <c r="N4" s="312"/>
      <c r="O4" s="312"/>
      <c r="P4" s="312"/>
      <c r="Q4" s="312"/>
      <c r="R4" s="312"/>
      <c r="S4" s="312"/>
      <c r="T4" s="312"/>
      <c r="U4" s="312"/>
      <c r="V4" s="312"/>
      <c r="W4" s="312"/>
      <c r="X4" s="312"/>
      <c r="Y4" s="312"/>
      <c r="Z4" s="312"/>
    </row>
    <row r="5" ht="15.75" customHeight="1">
      <c r="A5" s="315" t="s">
        <v>272</v>
      </c>
      <c r="B5" s="5"/>
      <c r="C5" s="5"/>
      <c r="D5" s="314" t="s">
        <v>269</v>
      </c>
      <c r="E5" s="316" t="s">
        <v>270</v>
      </c>
      <c r="F5" s="5"/>
      <c r="G5" s="5"/>
      <c r="H5" s="5"/>
      <c r="I5" s="5"/>
      <c r="J5" s="5"/>
      <c r="K5" s="5"/>
      <c r="L5" s="5"/>
      <c r="M5" s="312"/>
      <c r="N5" s="312"/>
      <c r="O5" s="312"/>
      <c r="P5" s="312"/>
      <c r="Q5" s="312"/>
      <c r="R5" s="312"/>
      <c r="S5" s="312"/>
      <c r="T5" s="312"/>
      <c r="U5" s="312"/>
      <c r="V5" s="312"/>
      <c r="W5" s="312"/>
      <c r="X5" s="312"/>
      <c r="Y5" s="312"/>
      <c r="Z5" s="312"/>
    </row>
    <row r="6" ht="15.75" customHeight="1">
      <c r="A6" s="5"/>
      <c r="B6" s="5"/>
      <c r="C6" s="5"/>
      <c r="D6" s="5"/>
      <c r="E6" s="5"/>
      <c r="F6" s="5"/>
      <c r="G6" s="5"/>
      <c r="H6" s="5"/>
      <c r="I6" s="5"/>
      <c r="J6" s="5"/>
      <c r="K6" s="5"/>
      <c r="L6" s="5"/>
      <c r="M6" s="312"/>
      <c r="N6" s="312"/>
      <c r="O6" s="312"/>
      <c r="P6" s="312"/>
      <c r="Q6" s="312"/>
      <c r="R6" s="312"/>
      <c r="S6" s="312"/>
      <c r="T6" s="312"/>
      <c r="U6" s="312"/>
      <c r="V6" s="312"/>
      <c r="W6" s="312"/>
      <c r="X6" s="312"/>
      <c r="Y6" s="312"/>
      <c r="Z6" s="312"/>
    </row>
    <row r="7" ht="15.75" customHeight="1">
      <c r="A7" s="317" t="s">
        <v>273</v>
      </c>
      <c r="B7" s="318" t="s">
        <v>274</v>
      </c>
      <c r="C7" s="318" t="s">
        <v>275</v>
      </c>
      <c r="D7" s="5"/>
      <c r="E7" s="5"/>
      <c r="F7" s="5"/>
      <c r="G7" s="5"/>
      <c r="H7" s="5"/>
      <c r="I7" s="5"/>
      <c r="J7" s="5"/>
      <c r="K7" s="5"/>
      <c r="L7" s="5"/>
      <c r="M7" s="312"/>
      <c r="N7" s="312"/>
      <c r="O7" s="312"/>
      <c r="P7" s="312"/>
      <c r="Q7" s="312"/>
      <c r="R7" s="312"/>
      <c r="S7" s="312"/>
      <c r="T7" s="312"/>
      <c r="U7" s="312"/>
      <c r="V7" s="312"/>
      <c r="W7" s="312"/>
      <c r="X7" s="312"/>
      <c r="Y7" s="312"/>
      <c r="Z7" s="312"/>
    </row>
    <row r="8" ht="15.75" customHeight="1">
      <c r="A8" s="317" t="s">
        <v>276</v>
      </c>
      <c r="B8" s="319"/>
      <c r="C8" s="319"/>
      <c r="D8" s="317" t="s">
        <v>277</v>
      </c>
      <c r="E8" s="319"/>
      <c r="F8" s="319"/>
      <c r="G8" s="319"/>
      <c r="H8" s="319"/>
      <c r="I8" s="319"/>
      <c r="J8" s="319"/>
      <c r="K8" s="319"/>
      <c r="L8" s="319"/>
      <c r="M8" s="312"/>
      <c r="N8" s="312"/>
      <c r="O8" s="312"/>
      <c r="P8" s="312"/>
      <c r="Q8" s="312"/>
      <c r="R8" s="312"/>
      <c r="S8" s="312"/>
      <c r="T8" s="312"/>
      <c r="U8" s="312"/>
      <c r="V8" s="312"/>
      <c r="W8" s="312"/>
      <c r="X8" s="312"/>
      <c r="Y8" s="312"/>
      <c r="Z8" s="312"/>
    </row>
    <row r="9" ht="15.75" customHeight="1">
      <c r="A9" s="320" t="s">
        <v>278</v>
      </c>
      <c r="B9" s="319"/>
      <c r="C9" s="319"/>
      <c r="D9" s="320" t="s">
        <v>279</v>
      </c>
      <c r="E9" s="319"/>
      <c r="F9" s="319"/>
      <c r="G9" s="319"/>
      <c r="H9" s="319"/>
      <c r="I9" s="320" t="s">
        <v>280</v>
      </c>
      <c r="J9" s="319"/>
      <c r="K9" s="319"/>
      <c r="L9" s="319"/>
      <c r="M9" s="312"/>
      <c r="N9" s="312"/>
      <c r="O9" s="312"/>
      <c r="P9" s="312"/>
      <c r="Q9" s="312"/>
      <c r="R9" s="312"/>
      <c r="S9" s="312"/>
      <c r="T9" s="312"/>
      <c r="U9" s="312"/>
      <c r="V9" s="312"/>
      <c r="W9" s="312"/>
      <c r="X9" s="312"/>
      <c r="Y9" s="312"/>
      <c r="Z9" s="312"/>
    </row>
    <row r="10" ht="15.75" customHeight="1">
      <c r="A10" s="320" t="s">
        <v>281</v>
      </c>
      <c r="B10" s="319"/>
      <c r="C10" s="319"/>
      <c r="D10" s="320" t="s">
        <v>282</v>
      </c>
      <c r="E10" s="319"/>
      <c r="F10" s="319"/>
      <c r="G10" s="319"/>
      <c r="H10" s="319"/>
      <c r="I10" s="320" t="s">
        <v>283</v>
      </c>
      <c r="J10" s="319"/>
      <c r="K10" s="319"/>
      <c r="L10" s="319"/>
      <c r="M10" s="312"/>
      <c r="N10" s="312"/>
      <c r="O10" s="312"/>
      <c r="P10" s="312"/>
      <c r="Q10" s="312"/>
      <c r="R10" s="312"/>
      <c r="S10" s="312"/>
      <c r="T10" s="312"/>
      <c r="U10" s="312"/>
      <c r="V10" s="312"/>
      <c r="W10" s="312"/>
      <c r="X10" s="312"/>
      <c r="Y10" s="312"/>
      <c r="Z10" s="312"/>
    </row>
    <row r="11" ht="15.75" customHeight="1">
      <c r="A11" s="320" t="s">
        <v>284</v>
      </c>
      <c r="B11" s="319"/>
      <c r="C11" s="319"/>
      <c r="D11" s="319"/>
      <c r="E11" s="319"/>
      <c r="F11" s="319"/>
      <c r="G11" s="319"/>
      <c r="H11" s="319"/>
      <c r="I11" s="319"/>
      <c r="J11" s="319"/>
      <c r="K11" s="319"/>
      <c r="L11" s="319"/>
      <c r="M11" s="312"/>
      <c r="N11" s="312"/>
      <c r="O11" s="312"/>
      <c r="P11" s="312"/>
      <c r="Q11" s="312"/>
      <c r="R11" s="312"/>
      <c r="S11" s="312"/>
      <c r="T11" s="312"/>
      <c r="U11" s="312"/>
      <c r="V11" s="312"/>
      <c r="W11" s="312"/>
      <c r="X11" s="312"/>
      <c r="Y11" s="312"/>
      <c r="Z11" s="312"/>
    </row>
    <row r="12" ht="15.75" customHeight="1">
      <c r="A12" s="5"/>
      <c r="B12" s="5"/>
      <c r="C12" s="5"/>
      <c r="D12" s="5"/>
      <c r="E12" s="5"/>
      <c r="F12" s="5"/>
      <c r="G12" s="5"/>
      <c r="H12" s="5"/>
      <c r="I12" s="5"/>
      <c r="J12" s="5"/>
      <c r="K12" s="5"/>
      <c r="L12" s="5"/>
      <c r="M12" s="312"/>
      <c r="N12" s="312"/>
      <c r="O12" s="312"/>
      <c r="P12" s="312"/>
      <c r="Q12" s="312"/>
      <c r="R12" s="312"/>
      <c r="S12" s="312"/>
      <c r="T12" s="312"/>
      <c r="U12" s="312"/>
      <c r="V12" s="312"/>
      <c r="W12" s="312"/>
      <c r="X12" s="312"/>
      <c r="Y12" s="312"/>
      <c r="Z12" s="312"/>
    </row>
    <row r="13" ht="15.75" customHeight="1">
      <c r="A13" s="321" t="s">
        <v>285</v>
      </c>
      <c r="B13" s="322" t="s">
        <v>274</v>
      </c>
      <c r="C13" s="322" t="s">
        <v>275</v>
      </c>
      <c r="D13" s="5"/>
      <c r="E13" s="5"/>
      <c r="F13" s="5"/>
      <c r="G13" s="5"/>
      <c r="H13" s="5"/>
      <c r="I13" s="5"/>
      <c r="J13" s="5"/>
      <c r="K13" s="5"/>
      <c r="L13" s="5"/>
      <c r="M13" s="312"/>
      <c r="N13" s="312"/>
      <c r="O13" s="312"/>
      <c r="P13" s="312"/>
      <c r="Q13" s="312"/>
      <c r="R13" s="312"/>
      <c r="S13" s="312"/>
      <c r="T13" s="312"/>
      <c r="U13" s="312"/>
      <c r="V13" s="312"/>
      <c r="W13" s="312"/>
      <c r="X13" s="312"/>
      <c r="Y13" s="312"/>
      <c r="Z13" s="312"/>
    </row>
    <row r="14" ht="15.75" customHeight="1">
      <c r="A14" s="321" t="s">
        <v>276</v>
      </c>
      <c r="B14" s="323"/>
      <c r="C14" s="323"/>
      <c r="D14" s="321" t="s">
        <v>277</v>
      </c>
      <c r="E14" s="323"/>
      <c r="F14" s="323"/>
      <c r="G14" s="323"/>
      <c r="H14" s="323"/>
      <c r="I14" s="323"/>
      <c r="J14" s="323"/>
      <c r="K14" s="323"/>
      <c r="L14" s="323"/>
      <c r="M14" s="312"/>
      <c r="N14" s="312"/>
      <c r="O14" s="312"/>
      <c r="P14" s="312"/>
      <c r="Q14" s="312"/>
      <c r="R14" s="312"/>
      <c r="S14" s="312"/>
      <c r="T14" s="312"/>
      <c r="U14" s="312"/>
      <c r="V14" s="312"/>
      <c r="W14" s="312"/>
      <c r="X14" s="312"/>
      <c r="Y14" s="312"/>
      <c r="Z14" s="312"/>
    </row>
    <row r="15" ht="15.75" customHeight="1">
      <c r="A15" s="324" t="s">
        <v>286</v>
      </c>
      <c r="B15" s="323"/>
      <c r="C15" s="323"/>
      <c r="D15" s="324" t="s">
        <v>287</v>
      </c>
      <c r="E15" s="323"/>
      <c r="F15" s="323"/>
      <c r="G15" s="323"/>
      <c r="H15" s="323"/>
      <c r="I15" s="324" t="s">
        <v>288</v>
      </c>
      <c r="J15" s="323"/>
      <c r="K15" s="323"/>
      <c r="L15" s="323"/>
      <c r="M15" s="312"/>
      <c r="N15" s="312"/>
      <c r="O15" s="312"/>
      <c r="P15" s="312"/>
      <c r="Q15" s="312"/>
      <c r="R15" s="312"/>
      <c r="S15" s="312"/>
      <c r="T15" s="312"/>
      <c r="U15" s="312"/>
      <c r="V15" s="312"/>
      <c r="W15" s="312"/>
      <c r="X15" s="312"/>
      <c r="Y15" s="312"/>
      <c r="Z15" s="312"/>
    </row>
    <row r="16" ht="15.75" customHeight="1">
      <c r="A16" s="324" t="s">
        <v>289</v>
      </c>
      <c r="B16" s="323"/>
      <c r="C16" s="323"/>
      <c r="D16" s="324" t="s">
        <v>290</v>
      </c>
      <c r="E16" s="323"/>
      <c r="F16" s="323"/>
      <c r="G16" s="323"/>
      <c r="H16" s="323"/>
      <c r="I16" s="324" t="s">
        <v>291</v>
      </c>
      <c r="J16" s="323"/>
      <c r="K16" s="323"/>
      <c r="L16" s="323"/>
      <c r="M16" s="312"/>
      <c r="N16" s="312"/>
      <c r="O16" s="312"/>
      <c r="P16" s="312"/>
      <c r="Q16" s="312"/>
      <c r="R16" s="312"/>
      <c r="S16" s="312"/>
      <c r="T16" s="312"/>
      <c r="U16" s="312"/>
      <c r="V16" s="312"/>
      <c r="W16" s="312"/>
      <c r="X16" s="312"/>
      <c r="Y16" s="312"/>
      <c r="Z16" s="312"/>
    </row>
    <row r="17" ht="15.75" customHeight="1">
      <c r="A17" s="324" t="s">
        <v>292</v>
      </c>
      <c r="B17" s="323"/>
      <c r="C17" s="323"/>
      <c r="D17" s="323"/>
      <c r="E17" s="323"/>
      <c r="F17" s="323"/>
      <c r="G17" s="323"/>
      <c r="H17" s="323"/>
      <c r="I17" s="323"/>
      <c r="J17" s="323"/>
      <c r="K17" s="323"/>
      <c r="L17" s="323"/>
      <c r="M17" s="312"/>
      <c r="N17" s="312"/>
      <c r="O17" s="312"/>
      <c r="P17" s="312"/>
      <c r="Q17" s="312"/>
      <c r="R17" s="312"/>
      <c r="S17" s="312"/>
      <c r="T17" s="312"/>
      <c r="U17" s="312"/>
      <c r="V17" s="312"/>
      <c r="W17" s="312"/>
      <c r="X17" s="312"/>
      <c r="Y17" s="312"/>
      <c r="Z17" s="312"/>
    </row>
    <row r="18" ht="15.75" customHeight="1">
      <c r="A18" s="325" t="s">
        <v>293</v>
      </c>
      <c r="B18" s="323"/>
      <c r="C18" s="323"/>
      <c r="D18" s="323"/>
      <c r="E18" s="323"/>
      <c r="F18" s="325" t="s">
        <v>294</v>
      </c>
      <c r="G18" s="323"/>
      <c r="H18" s="323"/>
      <c r="I18" s="323"/>
      <c r="J18" s="323"/>
      <c r="K18" s="323"/>
      <c r="L18" s="323"/>
      <c r="M18" s="312"/>
      <c r="N18" s="312"/>
      <c r="O18" s="312"/>
      <c r="P18" s="312"/>
      <c r="Q18" s="312"/>
      <c r="R18" s="312"/>
      <c r="S18" s="312"/>
      <c r="T18" s="312"/>
      <c r="U18" s="312"/>
      <c r="V18" s="312"/>
      <c r="W18" s="312"/>
      <c r="X18" s="312"/>
      <c r="Y18" s="312"/>
      <c r="Z18" s="312"/>
    </row>
    <row r="19" ht="15.75" customHeight="1">
      <c r="A19" s="5"/>
      <c r="B19" s="5"/>
      <c r="C19" s="5"/>
      <c r="D19" s="5"/>
      <c r="E19" s="5"/>
      <c r="F19" s="5"/>
      <c r="G19" s="5"/>
      <c r="H19" s="5"/>
      <c r="I19" s="5"/>
      <c r="J19" s="5"/>
      <c r="K19" s="5"/>
      <c r="L19" s="5"/>
      <c r="M19" s="312"/>
      <c r="N19" s="312"/>
      <c r="O19" s="312"/>
      <c r="P19" s="312"/>
      <c r="Q19" s="312"/>
      <c r="R19" s="312"/>
      <c r="S19" s="312"/>
      <c r="T19" s="312"/>
      <c r="U19" s="312"/>
      <c r="V19" s="312"/>
      <c r="W19" s="312"/>
      <c r="X19" s="312"/>
      <c r="Y19" s="312"/>
      <c r="Z19" s="312"/>
    </row>
    <row r="20" ht="15.75" customHeight="1">
      <c r="A20" s="326" t="s">
        <v>158</v>
      </c>
      <c r="B20" s="327" t="s">
        <v>274</v>
      </c>
      <c r="C20" s="327" t="s">
        <v>275</v>
      </c>
      <c r="D20" s="5"/>
      <c r="E20" s="5"/>
      <c r="F20" s="5"/>
      <c r="G20" s="5"/>
      <c r="H20" s="5"/>
      <c r="I20" s="5"/>
      <c r="J20" s="5"/>
      <c r="K20" s="5"/>
      <c r="L20" s="5"/>
      <c r="M20" s="312"/>
      <c r="N20" s="312"/>
      <c r="O20" s="312"/>
      <c r="P20" s="312"/>
      <c r="Q20" s="312"/>
      <c r="R20" s="312"/>
      <c r="S20" s="312"/>
      <c r="T20" s="312"/>
      <c r="U20" s="312"/>
      <c r="V20" s="312"/>
      <c r="W20" s="312"/>
      <c r="X20" s="312"/>
      <c r="Y20" s="312"/>
      <c r="Z20" s="312"/>
    </row>
    <row r="21" ht="15.75" customHeight="1">
      <c r="A21" s="326" t="s">
        <v>276</v>
      </c>
      <c r="B21" s="328"/>
      <c r="C21" s="328"/>
      <c r="D21" s="326" t="s">
        <v>277</v>
      </c>
      <c r="E21" s="328"/>
      <c r="F21" s="328"/>
      <c r="G21" s="328"/>
      <c r="H21" s="328"/>
      <c r="I21" s="328"/>
      <c r="J21" s="328"/>
      <c r="K21" s="328"/>
      <c r="L21" s="328"/>
      <c r="M21" s="312"/>
      <c r="N21" s="312"/>
      <c r="O21" s="312"/>
      <c r="P21" s="312"/>
      <c r="Q21" s="312"/>
      <c r="R21" s="312"/>
      <c r="S21" s="312"/>
      <c r="T21" s="312"/>
      <c r="U21" s="312"/>
      <c r="V21" s="312"/>
      <c r="W21" s="312"/>
      <c r="X21" s="312"/>
      <c r="Y21" s="312"/>
      <c r="Z21" s="312"/>
    </row>
    <row r="22" ht="15.75" customHeight="1">
      <c r="A22" s="329" t="s">
        <v>295</v>
      </c>
      <c r="B22" s="328"/>
      <c r="C22" s="328"/>
      <c r="D22" s="329" t="s">
        <v>296</v>
      </c>
      <c r="E22" s="328"/>
      <c r="F22" s="328"/>
      <c r="G22" s="328"/>
      <c r="H22" s="328"/>
      <c r="I22" s="329" t="s">
        <v>297</v>
      </c>
      <c r="J22" s="328"/>
      <c r="K22" s="328"/>
      <c r="L22" s="328"/>
      <c r="M22" s="312"/>
      <c r="N22" s="312"/>
      <c r="O22" s="312"/>
      <c r="P22" s="312"/>
      <c r="Q22" s="312"/>
      <c r="R22" s="312"/>
      <c r="S22" s="312"/>
      <c r="T22" s="312"/>
      <c r="U22" s="312"/>
      <c r="V22" s="312"/>
      <c r="W22" s="312"/>
      <c r="X22" s="312"/>
      <c r="Y22" s="312"/>
      <c r="Z22" s="312"/>
    </row>
    <row r="23" ht="15.75" customHeight="1">
      <c r="A23" s="329" t="s">
        <v>298</v>
      </c>
      <c r="B23" s="328"/>
      <c r="C23" s="328"/>
      <c r="D23" s="329" t="s">
        <v>299</v>
      </c>
      <c r="E23" s="328"/>
      <c r="F23" s="328"/>
      <c r="G23" s="328"/>
      <c r="H23" s="328"/>
      <c r="I23" s="329" t="s">
        <v>300</v>
      </c>
      <c r="J23" s="328"/>
      <c r="K23" s="328"/>
      <c r="L23" s="328"/>
      <c r="M23" s="312"/>
      <c r="N23" s="312"/>
      <c r="O23" s="312"/>
      <c r="P23" s="312"/>
      <c r="Q23" s="312"/>
      <c r="R23" s="312"/>
      <c r="S23" s="312"/>
      <c r="T23" s="312"/>
      <c r="U23" s="312"/>
      <c r="V23" s="312"/>
      <c r="W23" s="312"/>
      <c r="X23" s="312"/>
      <c r="Y23" s="312"/>
      <c r="Z23" s="312"/>
    </row>
    <row r="24" ht="15.75" customHeight="1">
      <c r="A24" s="329" t="s">
        <v>301</v>
      </c>
      <c r="B24" s="328"/>
      <c r="C24" s="328"/>
      <c r="D24" s="328"/>
      <c r="E24" s="328"/>
      <c r="F24" s="328"/>
      <c r="G24" s="328"/>
      <c r="H24" s="328"/>
      <c r="I24" s="328"/>
      <c r="J24" s="328"/>
      <c r="K24" s="328"/>
      <c r="L24" s="328"/>
      <c r="M24" s="312"/>
      <c r="N24" s="312"/>
      <c r="O24" s="312"/>
      <c r="P24" s="312"/>
      <c r="Q24" s="312"/>
      <c r="R24" s="312"/>
      <c r="S24" s="312"/>
      <c r="T24" s="312"/>
      <c r="U24" s="312"/>
      <c r="V24" s="312"/>
      <c r="W24" s="312"/>
      <c r="X24" s="312"/>
      <c r="Y24" s="312"/>
      <c r="Z24" s="312"/>
    </row>
    <row r="25" ht="15.75" customHeight="1">
      <c r="A25" s="5"/>
      <c r="B25" s="5"/>
      <c r="C25" s="5"/>
      <c r="D25" s="5"/>
      <c r="E25" s="5"/>
      <c r="F25" s="5"/>
      <c r="G25" s="5"/>
      <c r="H25" s="5"/>
      <c r="I25" s="5"/>
      <c r="J25" s="5"/>
      <c r="K25" s="5"/>
      <c r="L25" s="5"/>
      <c r="M25" s="312"/>
      <c r="N25" s="312"/>
      <c r="O25" s="312"/>
      <c r="P25" s="312"/>
      <c r="Q25" s="312"/>
      <c r="R25" s="312"/>
      <c r="S25" s="312"/>
      <c r="T25" s="312"/>
      <c r="U25" s="312"/>
      <c r="V25" s="312"/>
      <c r="W25" s="312"/>
      <c r="X25" s="312"/>
      <c r="Y25" s="312"/>
      <c r="Z25" s="312"/>
    </row>
    <row r="26" ht="15.75" customHeight="1">
      <c r="A26" s="330" t="s">
        <v>206</v>
      </c>
      <c r="B26" s="331" t="s">
        <v>274</v>
      </c>
      <c r="C26" s="331" t="s">
        <v>275</v>
      </c>
      <c r="D26" s="5"/>
      <c r="E26" s="5"/>
      <c r="F26" s="5"/>
      <c r="G26" s="5"/>
      <c r="H26" s="5"/>
      <c r="I26" s="5"/>
      <c r="J26" s="5"/>
      <c r="K26" s="5"/>
      <c r="L26" s="5"/>
      <c r="M26" s="312"/>
      <c r="N26" s="312"/>
      <c r="O26" s="312"/>
      <c r="P26" s="312"/>
      <c r="Q26" s="312"/>
      <c r="R26" s="312"/>
      <c r="S26" s="312"/>
      <c r="T26" s="312"/>
      <c r="U26" s="312"/>
      <c r="V26" s="312"/>
      <c r="W26" s="312"/>
      <c r="X26" s="312"/>
      <c r="Y26" s="312"/>
      <c r="Z26" s="312"/>
    </row>
    <row r="27" ht="15.75" customHeight="1">
      <c r="A27" s="330" t="s">
        <v>276</v>
      </c>
      <c r="B27" s="332"/>
      <c r="C27" s="332"/>
      <c r="D27" s="333" t="s">
        <v>277</v>
      </c>
      <c r="E27" s="332"/>
      <c r="F27" s="332"/>
      <c r="G27" s="332"/>
      <c r="H27" s="332"/>
      <c r="I27" s="332"/>
      <c r="J27" s="332"/>
      <c r="K27" s="332"/>
      <c r="L27" s="332"/>
      <c r="M27" s="312"/>
      <c r="N27" s="312"/>
      <c r="O27" s="312"/>
      <c r="P27" s="312"/>
      <c r="Q27" s="312"/>
      <c r="R27" s="312"/>
      <c r="S27" s="312"/>
      <c r="T27" s="312"/>
      <c r="U27" s="312"/>
      <c r="V27" s="312"/>
      <c r="W27" s="312"/>
      <c r="X27" s="312"/>
      <c r="Y27" s="312"/>
      <c r="Z27" s="312"/>
    </row>
    <row r="28" ht="15.75" customHeight="1">
      <c r="A28" s="334" t="s">
        <v>302</v>
      </c>
      <c r="B28" s="332"/>
      <c r="C28" s="332"/>
      <c r="D28" s="334" t="s">
        <v>303</v>
      </c>
      <c r="E28" s="332"/>
      <c r="F28" s="332"/>
      <c r="G28" s="332"/>
      <c r="H28" s="332"/>
      <c r="I28" s="334" t="s">
        <v>304</v>
      </c>
      <c r="J28" s="332"/>
      <c r="K28" s="332"/>
      <c r="L28" s="332"/>
      <c r="M28" s="312"/>
      <c r="N28" s="312"/>
      <c r="O28" s="312"/>
      <c r="P28" s="312"/>
      <c r="Q28" s="312"/>
      <c r="R28" s="312"/>
      <c r="S28" s="312"/>
      <c r="T28" s="312"/>
      <c r="U28" s="312"/>
      <c r="V28" s="312"/>
      <c r="W28" s="312"/>
      <c r="X28" s="312"/>
      <c r="Y28" s="312"/>
      <c r="Z28" s="312"/>
    </row>
    <row r="29" ht="15.75" customHeight="1">
      <c r="A29" s="334" t="s">
        <v>305</v>
      </c>
      <c r="B29" s="332"/>
      <c r="C29" s="332"/>
      <c r="D29" s="334" t="s">
        <v>306</v>
      </c>
      <c r="E29" s="332"/>
      <c r="F29" s="332"/>
      <c r="G29" s="332"/>
      <c r="H29" s="332"/>
      <c r="I29" s="334" t="s">
        <v>307</v>
      </c>
      <c r="J29" s="332"/>
      <c r="K29" s="332"/>
      <c r="L29" s="332"/>
      <c r="M29" s="312"/>
      <c r="N29" s="312"/>
      <c r="O29" s="312"/>
      <c r="P29" s="312"/>
      <c r="Q29" s="312"/>
      <c r="R29" s="312"/>
      <c r="S29" s="312"/>
      <c r="T29" s="312"/>
      <c r="U29" s="312"/>
      <c r="V29" s="312"/>
      <c r="W29" s="312"/>
      <c r="X29" s="312"/>
      <c r="Y29" s="312"/>
      <c r="Z29" s="312"/>
    </row>
    <row r="30" ht="15.75" customHeight="1">
      <c r="A30" s="334" t="s">
        <v>308</v>
      </c>
      <c r="B30" s="332"/>
      <c r="C30" s="332"/>
      <c r="D30" s="332"/>
      <c r="E30" s="332"/>
      <c r="F30" s="332"/>
      <c r="G30" s="332"/>
      <c r="H30" s="332"/>
      <c r="I30" s="332"/>
      <c r="J30" s="332"/>
      <c r="K30" s="332"/>
      <c r="L30" s="332"/>
      <c r="M30" s="312"/>
      <c r="N30" s="312"/>
      <c r="O30" s="312"/>
      <c r="P30" s="312"/>
      <c r="Q30" s="312"/>
      <c r="R30" s="312"/>
      <c r="S30" s="312"/>
      <c r="T30" s="312"/>
      <c r="U30" s="312"/>
      <c r="V30" s="312"/>
      <c r="W30" s="312"/>
      <c r="X30" s="312"/>
      <c r="Y30" s="312"/>
      <c r="Z30" s="312"/>
    </row>
    <row r="31" ht="15.75" customHeight="1">
      <c r="A31" s="312"/>
      <c r="B31" s="312"/>
      <c r="C31" s="312"/>
      <c r="D31" s="312"/>
      <c r="E31" s="312"/>
      <c r="F31" s="312"/>
      <c r="G31" s="312"/>
      <c r="H31" s="312"/>
      <c r="I31" s="312"/>
      <c r="J31" s="312"/>
      <c r="K31" s="312"/>
      <c r="L31" s="312"/>
      <c r="M31" s="312"/>
      <c r="N31" s="312"/>
      <c r="O31" s="312"/>
      <c r="P31" s="312"/>
      <c r="Q31" s="312"/>
      <c r="R31" s="312"/>
      <c r="S31" s="312"/>
      <c r="T31" s="312"/>
      <c r="U31" s="312"/>
      <c r="V31" s="312"/>
      <c r="W31" s="312"/>
      <c r="X31" s="312"/>
      <c r="Y31" s="312"/>
      <c r="Z31" s="312"/>
    </row>
    <row r="32" ht="15.75" customHeight="1">
      <c r="A32" s="312"/>
      <c r="B32" s="312"/>
      <c r="C32" s="312"/>
      <c r="D32" s="312"/>
      <c r="E32" s="312"/>
      <c r="F32" s="312"/>
      <c r="G32" s="312"/>
      <c r="H32" s="312"/>
      <c r="I32" s="312"/>
      <c r="J32" s="312"/>
      <c r="K32" s="312"/>
      <c r="L32" s="312"/>
      <c r="M32" s="312"/>
      <c r="N32" s="312"/>
      <c r="O32" s="312"/>
      <c r="P32" s="312"/>
      <c r="Q32" s="312"/>
      <c r="R32" s="312"/>
      <c r="S32" s="312"/>
      <c r="T32" s="312"/>
      <c r="U32" s="312"/>
      <c r="V32" s="312"/>
      <c r="W32" s="312"/>
      <c r="X32" s="312"/>
      <c r="Y32" s="312"/>
      <c r="Z32" s="312"/>
    </row>
    <row r="33" ht="15.75" customHeight="1">
      <c r="A33" s="312"/>
      <c r="B33" s="312"/>
      <c r="C33" s="312"/>
      <c r="D33" s="312"/>
      <c r="E33" s="312"/>
      <c r="F33" s="312"/>
      <c r="G33" s="312"/>
      <c r="H33" s="312"/>
      <c r="I33" s="312"/>
      <c r="J33" s="312"/>
      <c r="K33" s="312"/>
      <c r="L33" s="312"/>
      <c r="M33" s="313" t="s">
        <v>309</v>
      </c>
      <c r="N33" s="312"/>
      <c r="O33" s="312"/>
      <c r="P33" s="312"/>
      <c r="Q33" s="312"/>
      <c r="R33" s="312"/>
      <c r="S33" s="312"/>
      <c r="T33" s="312"/>
      <c r="U33" s="312"/>
      <c r="V33" s="312"/>
      <c r="W33" s="312"/>
      <c r="X33" s="312"/>
      <c r="Y33" s="312"/>
      <c r="Z33" s="312"/>
    </row>
    <row r="34" ht="15.75" customHeight="1">
      <c r="A34" s="335" t="s">
        <v>310</v>
      </c>
      <c r="B34" s="222"/>
      <c r="C34" s="222"/>
      <c r="D34" s="222"/>
      <c r="E34" s="222"/>
      <c r="F34" s="222"/>
      <c r="G34" s="222"/>
      <c r="H34" s="335" t="s">
        <v>311</v>
      </c>
      <c r="I34" s="222"/>
      <c r="J34" s="222"/>
      <c r="K34" s="222"/>
      <c r="L34" s="222"/>
      <c r="M34" s="335" t="s">
        <v>312</v>
      </c>
      <c r="N34" s="222"/>
      <c r="O34" s="222"/>
      <c r="P34" s="222"/>
      <c r="Q34" s="222"/>
      <c r="R34" s="222"/>
      <c r="S34" s="222"/>
      <c r="T34" s="222"/>
      <c r="U34" s="222"/>
      <c r="V34" s="222"/>
      <c r="W34" s="222"/>
      <c r="X34" s="222"/>
      <c r="Y34" s="222"/>
      <c r="Z34" s="222"/>
    </row>
    <row r="35" ht="15.75" customHeight="1">
      <c r="A35" s="336" t="s">
        <v>313</v>
      </c>
      <c r="B35" s="222"/>
      <c r="C35" s="222"/>
      <c r="D35" s="222"/>
      <c r="E35" s="222"/>
      <c r="F35" s="222"/>
      <c r="G35" s="222"/>
      <c r="H35" s="222"/>
      <c r="I35" s="222"/>
      <c r="J35" s="222"/>
      <c r="K35" s="222"/>
      <c r="L35" s="222"/>
      <c r="M35" s="312"/>
      <c r="N35" s="312"/>
      <c r="O35" s="312"/>
      <c r="P35" s="312"/>
      <c r="Q35" s="312"/>
      <c r="R35" s="312"/>
      <c r="S35" s="312"/>
      <c r="T35" s="312"/>
      <c r="U35" s="312"/>
      <c r="V35" s="312"/>
      <c r="W35" s="312"/>
      <c r="X35" s="312"/>
      <c r="Y35" s="312"/>
      <c r="Z35" s="312"/>
    </row>
    <row r="36" ht="15.75" customHeight="1">
      <c r="A36" s="335" t="s">
        <v>314</v>
      </c>
      <c r="B36" s="222"/>
      <c r="C36" s="222"/>
      <c r="D36" s="222"/>
      <c r="E36" s="222"/>
      <c r="F36" s="222"/>
      <c r="G36" s="222"/>
      <c r="H36" s="222"/>
      <c r="I36" s="222"/>
      <c r="J36" s="222"/>
      <c r="K36" s="222"/>
      <c r="L36" s="222"/>
      <c r="M36" s="312"/>
      <c r="N36" s="312"/>
      <c r="O36" s="312"/>
      <c r="P36" s="312"/>
      <c r="Q36" s="312"/>
      <c r="R36" s="312"/>
      <c r="S36" s="312"/>
      <c r="T36" s="312"/>
      <c r="U36" s="312"/>
      <c r="V36" s="312"/>
      <c r="W36" s="312"/>
      <c r="X36" s="312"/>
      <c r="Y36" s="312"/>
      <c r="Z36" s="312"/>
    </row>
    <row r="37" ht="15.75" customHeight="1">
      <c r="A37" s="222" t="s">
        <v>315</v>
      </c>
      <c r="B37" s="335" t="s">
        <v>316</v>
      </c>
      <c r="C37" s="222"/>
      <c r="D37" s="222"/>
      <c r="E37" s="222"/>
      <c r="F37" s="222"/>
      <c r="G37" s="222"/>
      <c r="H37" s="222"/>
      <c r="I37" s="222"/>
      <c r="J37" s="222"/>
      <c r="K37" s="222"/>
      <c r="L37" s="222"/>
      <c r="M37" s="335" t="s">
        <v>317</v>
      </c>
      <c r="N37" s="222"/>
      <c r="O37" s="222"/>
      <c r="P37" s="222"/>
      <c r="Q37" s="222"/>
      <c r="R37" s="222"/>
      <c r="S37" s="222"/>
      <c r="T37" s="222"/>
      <c r="U37" s="222"/>
      <c r="V37" s="222"/>
      <c r="W37" s="222"/>
      <c r="X37" s="222"/>
      <c r="Y37" s="222"/>
      <c r="Z37" s="222"/>
    </row>
    <row r="38" ht="15.75" customHeight="1">
      <c r="A38" s="222" t="s">
        <v>318</v>
      </c>
      <c r="B38" s="335" t="s">
        <v>319</v>
      </c>
      <c r="C38" s="222"/>
      <c r="D38" s="222"/>
      <c r="E38" s="222"/>
      <c r="F38" s="222"/>
      <c r="G38" s="222"/>
      <c r="H38" s="222"/>
      <c r="I38" s="222"/>
      <c r="J38" s="222"/>
      <c r="K38" s="222"/>
      <c r="L38" s="222"/>
      <c r="M38" s="335" t="s">
        <v>320</v>
      </c>
      <c r="N38" s="222"/>
      <c r="O38" s="222"/>
      <c r="P38" s="222"/>
      <c r="Q38" s="222"/>
      <c r="R38" s="222"/>
      <c r="S38" s="222"/>
      <c r="T38" s="222"/>
      <c r="U38" s="222"/>
      <c r="V38" s="222"/>
      <c r="W38" s="222"/>
      <c r="X38" s="222"/>
      <c r="Y38" s="222"/>
      <c r="Z38" s="222"/>
    </row>
    <row r="39" ht="15.75" customHeight="1">
      <c r="A39" s="222" t="s">
        <v>321</v>
      </c>
      <c r="B39" s="335" t="s">
        <v>322</v>
      </c>
      <c r="C39" s="222"/>
      <c r="D39" s="222"/>
      <c r="E39" s="222"/>
      <c r="F39" s="222"/>
      <c r="G39" s="222"/>
      <c r="H39" s="222"/>
      <c r="I39" s="222"/>
      <c r="J39" s="222"/>
      <c r="K39" s="222"/>
      <c r="L39" s="222"/>
      <c r="M39" s="312"/>
      <c r="N39" s="312"/>
      <c r="O39" s="312"/>
      <c r="P39" s="312"/>
      <c r="Q39" s="312"/>
      <c r="R39" s="312"/>
      <c r="S39" s="312"/>
      <c r="T39" s="312"/>
      <c r="U39" s="312"/>
      <c r="V39" s="312"/>
      <c r="W39" s="312"/>
      <c r="X39" s="312"/>
      <c r="Y39" s="312"/>
      <c r="Z39" s="312"/>
    </row>
    <row r="40" ht="15.75" customHeight="1">
      <c r="A40" s="222" t="s">
        <v>323</v>
      </c>
      <c r="B40" s="335" t="s">
        <v>324</v>
      </c>
      <c r="C40" s="222"/>
      <c r="D40" s="222"/>
      <c r="E40" s="222"/>
      <c r="F40" s="222"/>
      <c r="G40" s="222"/>
      <c r="H40" s="222"/>
      <c r="I40" s="222"/>
      <c r="J40" s="222"/>
      <c r="K40" s="222"/>
      <c r="L40" s="222"/>
      <c r="M40" s="335" t="s">
        <v>325</v>
      </c>
      <c r="N40" s="222"/>
      <c r="O40" s="222"/>
      <c r="P40" s="222"/>
      <c r="Q40" s="222"/>
      <c r="R40" s="222"/>
      <c r="S40" s="222"/>
      <c r="T40" s="222"/>
      <c r="U40" s="222"/>
      <c r="V40" s="222"/>
      <c r="W40" s="222"/>
      <c r="X40" s="222"/>
      <c r="Y40" s="222"/>
      <c r="Z40" s="222"/>
    </row>
    <row r="41" ht="15.75" customHeight="1">
      <c r="A41" s="222" t="s">
        <v>326</v>
      </c>
      <c r="B41" s="335" t="s">
        <v>327</v>
      </c>
      <c r="C41" s="222"/>
      <c r="D41" s="222"/>
      <c r="E41" s="222"/>
      <c r="F41" s="222"/>
      <c r="G41" s="222"/>
      <c r="H41" s="222"/>
      <c r="I41" s="222"/>
      <c r="J41" s="222"/>
      <c r="K41" s="222"/>
      <c r="L41" s="222"/>
      <c r="M41" s="335" t="s">
        <v>328</v>
      </c>
      <c r="N41" s="222"/>
      <c r="O41" s="222"/>
      <c r="P41" s="222"/>
      <c r="Q41" s="222"/>
      <c r="R41" s="222"/>
      <c r="S41" s="222"/>
      <c r="T41" s="222"/>
      <c r="U41" s="222"/>
      <c r="V41" s="222"/>
      <c r="W41" s="222"/>
      <c r="X41" s="222"/>
      <c r="Y41" s="222"/>
      <c r="Z41" s="222"/>
    </row>
    <row r="42" ht="15.75" customHeight="1">
      <c r="A42" s="222" t="s">
        <v>329</v>
      </c>
      <c r="B42" s="335" t="s">
        <v>330</v>
      </c>
      <c r="C42" s="222"/>
      <c r="D42" s="222"/>
      <c r="E42" s="222"/>
      <c r="F42" s="222"/>
      <c r="G42" s="222"/>
      <c r="H42" s="222"/>
      <c r="I42" s="222"/>
      <c r="J42" s="222"/>
      <c r="K42" s="222"/>
      <c r="L42" s="222"/>
      <c r="M42" s="335" t="s">
        <v>331</v>
      </c>
      <c r="N42" s="222"/>
      <c r="O42" s="222"/>
      <c r="P42" s="222"/>
      <c r="Q42" s="222"/>
      <c r="R42" s="222"/>
      <c r="S42" s="222"/>
      <c r="T42" s="222"/>
      <c r="U42" s="222"/>
      <c r="V42" s="222"/>
      <c r="W42" s="222"/>
      <c r="X42" s="222"/>
      <c r="Y42" s="222"/>
      <c r="Z42" s="222"/>
    </row>
    <row r="43" ht="15.75" customHeight="1">
      <c r="A43" s="222" t="s">
        <v>332</v>
      </c>
      <c r="B43" s="335" t="s">
        <v>333</v>
      </c>
      <c r="C43" s="222"/>
      <c r="D43" s="222"/>
      <c r="E43" s="222"/>
      <c r="F43" s="222"/>
      <c r="G43" s="222"/>
      <c r="H43" s="222"/>
      <c r="I43" s="222"/>
      <c r="J43" s="222"/>
      <c r="K43" s="222"/>
      <c r="L43" s="222"/>
      <c r="M43" s="335" t="s">
        <v>334</v>
      </c>
      <c r="N43" s="222"/>
      <c r="O43" s="222"/>
      <c r="P43" s="222"/>
      <c r="Q43" s="222"/>
      <c r="R43" s="222"/>
      <c r="S43" s="222"/>
      <c r="T43" s="222"/>
      <c r="U43" s="222"/>
      <c r="V43" s="222"/>
      <c r="W43" s="222"/>
      <c r="X43" s="222"/>
      <c r="Y43" s="222"/>
      <c r="Z43" s="222"/>
    </row>
    <row r="44" ht="15.75" customHeight="1">
      <c r="A44" s="222" t="s">
        <v>335</v>
      </c>
      <c r="B44" s="335" t="s">
        <v>336</v>
      </c>
      <c r="C44" s="222"/>
      <c r="D44" s="222"/>
      <c r="E44" s="222"/>
      <c r="F44" s="222"/>
      <c r="G44" s="222"/>
      <c r="H44" s="222"/>
      <c r="I44" s="222"/>
      <c r="J44" s="222"/>
      <c r="K44" s="222"/>
      <c r="L44" s="222"/>
      <c r="M44" s="335" t="s">
        <v>337</v>
      </c>
      <c r="N44" s="222"/>
      <c r="O44" s="222"/>
      <c r="P44" s="222"/>
      <c r="Q44" s="222"/>
      <c r="R44" s="222"/>
      <c r="S44" s="222"/>
      <c r="T44" s="222"/>
      <c r="U44" s="222"/>
      <c r="V44" s="222"/>
      <c r="W44" s="222"/>
      <c r="X44" s="222"/>
      <c r="Y44" s="222"/>
      <c r="Z44" s="222"/>
    </row>
    <row r="45" ht="15.75" customHeight="1">
      <c r="A45" s="222" t="s">
        <v>338</v>
      </c>
      <c r="B45" s="335" t="s">
        <v>339</v>
      </c>
      <c r="C45" s="222"/>
      <c r="D45" s="222"/>
      <c r="E45" s="222"/>
      <c r="F45" s="222"/>
      <c r="G45" s="222"/>
      <c r="H45" s="222"/>
      <c r="I45" s="222"/>
      <c r="J45" s="222"/>
      <c r="K45" s="222"/>
      <c r="L45" s="222"/>
      <c r="M45" s="335" t="s">
        <v>340</v>
      </c>
      <c r="N45" s="222"/>
      <c r="O45" s="222"/>
      <c r="P45" s="222"/>
      <c r="Q45" s="222"/>
      <c r="R45" s="222"/>
      <c r="S45" s="222"/>
      <c r="T45" s="222"/>
      <c r="U45" s="222"/>
      <c r="V45" s="222"/>
      <c r="W45" s="222"/>
      <c r="X45" s="222"/>
      <c r="Y45" s="222"/>
      <c r="Z45" s="222"/>
    </row>
    <row r="46" ht="15.75" customHeight="1">
      <c r="A46" s="222" t="s">
        <v>341</v>
      </c>
      <c r="B46" s="335" t="s">
        <v>342</v>
      </c>
      <c r="C46" s="222"/>
      <c r="D46" s="222"/>
      <c r="E46" s="222"/>
      <c r="F46" s="222"/>
      <c r="G46" s="222"/>
      <c r="H46" s="222"/>
      <c r="I46" s="222"/>
      <c r="J46" s="222"/>
      <c r="K46" s="222"/>
      <c r="L46" s="222"/>
      <c r="M46" s="335" t="s">
        <v>343</v>
      </c>
      <c r="N46" s="222"/>
      <c r="O46" s="222"/>
      <c r="P46" s="222"/>
      <c r="Q46" s="222"/>
      <c r="R46" s="222"/>
      <c r="S46" s="222"/>
      <c r="T46" s="222"/>
      <c r="U46" s="222"/>
      <c r="V46" s="222"/>
      <c r="W46" s="222"/>
      <c r="X46" s="222"/>
      <c r="Y46" s="222"/>
      <c r="Z46" s="222"/>
    </row>
    <row r="47" ht="15.75" customHeight="1">
      <c r="A47" s="222" t="s">
        <v>344</v>
      </c>
      <c r="B47" s="335" t="s">
        <v>345</v>
      </c>
      <c r="C47" s="222"/>
      <c r="D47" s="222"/>
      <c r="E47" s="222"/>
      <c r="F47" s="222"/>
      <c r="G47" s="222"/>
      <c r="H47" s="222"/>
      <c r="I47" s="222"/>
      <c r="J47" s="222"/>
      <c r="K47" s="222"/>
      <c r="L47" s="222"/>
      <c r="M47" s="312"/>
      <c r="N47" s="312"/>
      <c r="O47" s="312"/>
      <c r="P47" s="312"/>
      <c r="Q47" s="312"/>
      <c r="R47" s="312"/>
      <c r="S47" s="312"/>
      <c r="T47" s="312"/>
      <c r="U47" s="312"/>
      <c r="V47" s="312"/>
      <c r="W47" s="312"/>
      <c r="X47" s="312"/>
      <c r="Y47" s="312"/>
      <c r="Z47" s="312"/>
    </row>
    <row r="48" ht="15.75" customHeight="1">
      <c r="A48" s="222" t="s">
        <v>346</v>
      </c>
      <c r="B48" s="335" t="s">
        <v>347</v>
      </c>
      <c r="C48" s="222"/>
      <c r="D48" s="222"/>
      <c r="E48" s="222"/>
      <c r="F48" s="222"/>
      <c r="G48" s="222"/>
      <c r="H48" s="222"/>
      <c r="I48" s="222"/>
      <c r="J48" s="222"/>
      <c r="K48" s="222"/>
      <c r="L48" s="222"/>
      <c r="M48" s="335" t="s">
        <v>348</v>
      </c>
      <c r="N48" s="222"/>
      <c r="O48" s="222"/>
      <c r="P48" s="222"/>
      <c r="Q48" s="222"/>
      <c r="R48" s="222"/>
      <c r="S48" s="222"/>
      <c r="T48" s="222"/>
      <c r="U48" s="222"/>
      <c r="V48" s="222"/>
      <c r="W48" s="222"/>
      <c r="X48" s="222"/>
      <c r="Y48" s="222"/>
      <c r="Z48" s="222"/>
    </row>
    <row r="49" ht="15.75" customHeight="1">
      <c r="A49" s="222"/>
      <c r="B49" s="222"/>
      <c r="C49" s="222"/>
      <c r="D49" s="222"/>
      <c r="E49" s="222"/>
      <c r="F49" s="222"/>
      <c r="G49" s="222"/>
      <c r="H49" s="222"/>
      <c r="I49" s="222"/>
      <c r="J49" s="222"/>
      <c r="K49" s="222"/>
      <c r="L49" s="222"/>
      <c r="M49" s="312"/>
      <c r="N49" s="312"/>
      <c r="O49" s="312"/>
      <c r="P49" s="312"/>
      <c r="Q49" s="312"/>
      <c r="R49" s="312"/>
      <c r="S49" s="312"/>
      <c r="T49" s="312"/>
      <c r="U49" s="312"/>
      <c r="V49" s="312"/>
      <c r="W49" s="312"/>
      <c r="X49" s="312"/>
      <c r="Y49" s="312"/>
      <c r="Z49" s="312"/>
    </row>
    <row r="50" ht="15.75" customHeight="1">
      <c r="A50" s="337" t="s">
        <v>349</v>
      </c>
      <c r="B50" s="222"/>
      <c r="C50" s="222"/>
      <c r="D50" s="222"/>
      <c r="E50" s="222"/>
      <c r="F50" s="222"/>
      <c r="G50" s="222"/>
      <c r="H50" s="222"/>
      <c r="I50" s="222"/>
      <c r="J50" s="222"/>
      <c r="K50" s="222"/>
      <c r="L50" s="222"/>
      <c r="M50" s="312"/>
      <c r="N50" s="312"/>
      <c r="O50" s="312"/>
      <c r="P50" s="312"/>
      <c r="Q50" s="312"/>
      <c r="R50" s="312"/>
      <c r="S50" s="312"/>
      <c r="T50" s="312"/>
      <c r="U50" s="312"/>
      <c r="V50" s="312"/>
      <c r="W50" s="312"/>
      <c r="X50" s="312"/>
      <c r="Y50" s="312"/>
      <c r="Z50" s="312"/>
    </row>
    <row r="51" ht="15.75" customHeight="1">
      <c r="A51" s="337" t="s">
        <v>350</v>
      </c>
      <c r="B51" s="222"/>
      <c r="C51" s="222"/>
      <c r="D51" s="222"/>
      <c r="E51" s="222"/>
      <c r="F51" s="222"/>
      <c r="G51" s="222"/>
      <c r="H51" s="222"/>
      <c r="I51" s="222"/>
      <c r="J51" s="222"/>
      <c r="K51" s="222"/>
      <c r="L51" s="222"/>
      <c r="M51" s="312"/>
      <c r="N51" s="312"/>
      <c r="O51" s="312"/>
      <c r="P51" s="312"/>
      <c r="Q51" s="312"/>
      <c r="R51" s="312"/>
      <c r="S51" s="312"/>
      <c r="T51" s="312"/>
      <c r="U51" s="312"/>
      <c r="V51" s="312"/>
      <c r="W51" s="312"/>
      <c r="X51" s="312"/>
      <c r="Y51" s="312"/>
      <c r="Z51" s="312"/>
    </row>
    <row r="52" ht="15.75" customHeight="1">
      <c r="A52" s="312"/>
      <c r="B52" s="312"/>
      <c r="C52" s="312"/>
      <c r="D52" s="312"/>
      <c r="E52" s="312"/>
      <c r="F52" s="312"/>
      <c r="G52" s="312"/>
      <c r="H52" s="312"/>
      <c r="I52" s="312"/>
      <c r="J52" s="312"/>
      <c r="K52" s="312"/>
      <c r="L52" s="312"/>
      <c r="M52" s="312"/>
      <c r="N52" s="312"/>
      <c r="O52" s="312"/>
      <c r="P52" s="312"/>
      <c r="Q52" s="312"/>
      <c r="R52" s="312"/>
      <c r="S52" s="312"/>
      <c r="T52" s="312"/>
      <c r="U52" s="312"/>
      <c r="V52" s="312"/>
      <c r="W52" s="312"/>
      <c r="X52" s="312"/>
      <c r="Y52" s="312"/>
      <c r="Z52" s="312"/>
    </row>
    <row r="53" ht="15.75" customHeight="1">
      <c r="A53" s="312"/>
      <c r="B53" s="312"/>
      <c r="C53" s="312"/>
      <c r="D53" s="312"/>
      <c r="E53" s="312"/>
      <c r="F53" s="312"/>
      <c r="G53" s="312"/>
      <c r="H53" s="312"/>
      <c r="I53" s="312"/>
      <c r="J53" s="312"/>
      <c r="K53" s="312"/>
      <c r="L53" s="312"/>
      <c r="M53" s="312"/>
      <c r="N53" s="312"/>
      <c r="O53" s="312"/>
      <c r="P53" s="312"/>
      <c r="Q53" s="312"/>
      <c r="R53" s="312"/>
      <c r="S53" s="312"/>
      <c r="T53" s="312"/>
      <c r="U53" s="312"/>
      <c r="V53" s="312"/>
      <c r="W53" s="312"/>
      <c r="X53" s="312"/>
      <c r="Y53" s="312"/>
      <c r="Z53" s="312"/>
    </row>
    <row r="54" ht="15.75" customHeight="1">
      <c r="A54" s="312"/>
      <c r="B54" s="312"/>
      <c r="C54" s="312"/>
      <c r="D54" s="312"/>
      <c r="E54" s="312"/>
      <c r="F54" s="312"/>
      <c r="G54" s="312"/>
      <c r="H54" s="312"/>
      <c r="I54" s="312"/>
      <c r="J54" s="312"/>
      <c r="K54" s="312"/>
      <c r="L54" s="312"/>
      <c r="M54" s="312"/>
      <c r="N54" s="312"/>
      <c r="O54" s="312"/>
      <c r="P54" s="312"/>
      <c r="Q54" s="312"/>
      <c r="R54" s="312"/>
      <c r="S54" s="312"/>
      <c r="T54" s="312"/>
      <c r="U54" s="312"/>
      <c r="V54" s="312"/>
      <c r="W54" s="312"/>
      <c r="X54" s="312"/>
      <c r="Y54" s="312"/>
      <c r="Z54" s="312"/>
    </row>
    <row r="55" ht="15.75" customHeight="1">
      <c r="A55" s="312"/>
      <c r="B55" s="312"/>
      <c r="C55" s="312"/>
      <c r="D55" s="312"/>
      <c r="E55" s="312"/>
      <c r="F55" s="312"/>
      <c r="G55" s="312"/>
      <c r="H55" s="312"/>
      <c r="I55" s="312"/>
      <c r="J55" s="312"/>
      <c r="K55" s="312"/>
      <c r="L55" s="312"/>
      <c r="M55" s="312"/>
      <c r="N55" s="312"/>
      <c r="O55" s="312"/>
      <c r="P55" s="312"/>
      <c r="Q55" s="312"/>
      <c r="R55" s="312"/>
      <c r="S55" s="312"/>
      <c r="T55" s="312"/>
      <c r="U55" s="312"/>
      <c r="V55" s="312"/>
      <c r="W55" s="312"/>
      <c r="X55" s="312"/>
      <c r="Y55" s="312"/>
      <c r="Z55" s="312"/>
    </row>
    <row r="56" ht="15.75" customHeight="1">
      <c r="A56" s="312"/>
      <c r="B56" s="312"/>
      <c r="C56" s="312"/>
      <c r="D56" s="312"/>
      <c r="E56" s="312"/>
      <c r="F56" s="312"/>
      <c r="G56" s="312"/>
      <c r="H56" s="312"/>
      <c r="I56" s="312"/>
      <c r="J56" s="312"/>
      <c r="K56" s="312"/>
      <c r="L56" s="312"/>
      <c r="M56" s="312"/>
      <c r="N56" s="312"/>
      <c r="O56" s="312"/>
      <c r="P56" s="312"/>
      <c r="Q56" s="312"/>
      <c r="R56" s="312"/>
      <c r="S56" s="312"/>
      <c r="T56" s="312"/>
      <c r="U56" s="312"/>
      <c r="V56" s="312"/>
      <c r="W56" s="312"/>
      <c r="X56" s="312"/>
      <c r="Y56" s="312"/>
      <c r="Z56" s="312"/>
    </row>
    <row r="57" ht="15.75" customHeight="1">
      <c r="A57" s="312"/>
      <c r="B57" s="312"/>
      <c r="C57" s="312"/>
      <c r="D57" s="312"/>
      <c r="E57" s="312"/>
      <c r="F57" s="312"/>
      <c r="G57" s="312"/>
      <c r="H57" s="312"/>
      <c r="I57" s="312"/>
      <c r="J57" s="312"/>
      <c r="K57" s="312"/>
      <c r="L57" s="312"/>
      <c r="M57" s="312"/>
      <c r="N57" s="312"/>
      <c r="O57" s="312"/>
      <c r="P57" s="312"/>
      <c r="Q57" s="312"/>
      <c r="R57" s="312"/>
      <c r="S57" s="312"/>
      <c r="T57" s="312"/>
      <c r="U57" s="312"/>
      <c r="V57" s="312"/>
      <c r="W57" s="312"/>
      <c r="X57" s="312"/>
      <c r="Y57" s="312"/>
      <c r="Z57" s="312"/>
    </row>
    <row r="58" ht="15.75" customHeight="1">
      <c r="A58" s="312"/>
      <c r="B58" s="312"/>
      <c r="C58" s="312"/>
      <c r="D58" s="312"/>
      <c r="E58" s="312"/>
      <c r="F58" s="312"/>
      <c r="G58" s="312"/>
      <c r="H58" s="312"/>
      <c r="I58" s="312"/>
      <c r="J58" s="312"/>
      <c r="K58" s="312"/>
      <c r="L58" s="312"/>
      <c r="M58" s="312"/>
      <c r="N58" s="312"/>
      <c r="O58" s="312"/>
      <c r="P58" s="312"/>
      <c r="Q58" s="312"/>
      <c r="R58" s="312"/>
      <c r="S58" s="312"/>
      <c r="T58" s="312"/>
      <c r="U58" s="312"/>
      <c r="V58" s="312"/>
      <c r="W58" s="312"/>
      <c r="X58" s="312"/>
      <c r="Y58" s="312"/>
      <c r="Z58" s="312"/>
    </row>
    <row r="59" ht="15.75" customHeight="1">
      <c r="A59" s="312"/>
      <c r="B59" s="312"/>
      <c r="C59" s="312"/>
      <c r="D59" s="312"/>
      <c r="E59" s="312"/>
      <c r="F59" s="312"/>
      <c r="G59" s="312"/>
      <c r="H59" s="312"/>
      <c r="I59" s="312"/>
      <c r="J59" s="312"/>
      <c r="K59" s="312"/>
      <c r="L59" s="312"/>
      <c r="M59" s="312"/>
      <c r="N59" s="312"/>
      <c r="O59" s="312"/>
      <c r="P59" s="312"/>
      <c r="Q59" s="312"/>
      <c r="R59" s="312"/>
      <c r="S59" s="312"/>
      <c r="T59" s="312"/>
      <c r="U59" s="312"/>
      <c r="V59" s="312"/>
      <c r="W59" s="312"/>
      <c r="X59" s="312"/>
      <c r="Y59" s="312"/>
      <c r="Z59" s="312"/>
    </row>
    <row r="60" ht="15.75" customHeight="1">
      <c r="A60" s="312"/>
      <c r="B60" s="312"/>
      <c r="C60" s="312"/>
      <c r="D60" s="312"/>
      <c r="E60" s="312"/>
      <c r="F60" s="312"/>
      <c r="G60" s="312"/>
      <c r="H60" s="312"/>
      <c r="I60" s="312"/>
      <c r="J60" s="312"/>
      <c r="K60" s="312"/>
      <c r="L60" s="312"/>
      <c r="M60" s="312"/>
      <c r="N60" s="312"/>
      <c r="O60" s="312"/>
      <c r="P60" s="312"/>
      <c r="Q60" s="312"/>
      <c r="R60" s="312"/>
      <c r="S60" s="312"/>
      <c r="T60" s="312"/>
      <c r="U60" s="312"/>
      <c r="V60" s="312"/>
      <c r="W60" s="312"/>
      <c r="X60" s="312"/>
      <c r="Y60" s="312"/>
      <c r="Z60" s="312"/>
    </row>
    <row r="61" ht="15.75" customHeight="1">
      <c r="A61" s="312"/>
      <c r="B61" s="312"/>
      <c r="C61" s="312"/>
      <c r="D61" s="312"/>
      <c r="E61" s="312"/>
      <c r="F61" s="312"/>
      <c r="G61" s="312"/>
      <c r="H61" s="312"/>
      <c r="I61" s="312"/>
      <c r="J61" s="312"/>
      <c r="K61" s="312"/>
      <c r="L61" s="312"/>
      <c r="M61" s="312"/>
      <c r="N61" s="312"/>
      <c r="O61" s="312"/>
      <c r="P61" s="312"/>
      <c r="Q61" s="312"/>
      <c r="R61" s="312"/>
      <c r="S61" s="312"/>
      <c r="T61" s="312"/>
      <c r="U61" s="312"/>
      <c r="V61" s="312"/>
      <c r="W61" s="312"/>
      <c r="X61" s="312"/>
      <c r="Y61" s="312"/>
      <c r="Z61" s="312"/>
    </row>
    <row r="62" ht="15.75" customHeight="1">
      <c r="A62" s="312"/>
      <c r="B62" s="312"/>
      <c r="C62" s="312"/>
      <c r="D62" s="312"/>
      <c r="E62" s="312"/>
      <c r="F62" s="312"/>
      <c r="G62" s="312"/>
      <c r="H62" s="312"/>
      <c r="I62" s="312"/>
      <c r="J62" s="312"/>
      <c r="K62" s="312"/>
      <c r="L62" s="312"/>
      <c r="M62" s="312"/>
      <c r="N62" s="312"/>
      <c r="O62" s="312"/>
      <c r="P62" s="312"/>
      <c r="Q62" s="312"/>
      <c r="R62" s="312"/>
      <c r="S62" s="312"/>
      <c r="T62" s="312"/>
      <c r="U62" s="312"/>
      <c r="V62" s="312"/>
      <c r="W62" s="312"/>
      <c r="X62" s="312"/>
      <c r="Y62" s="312"/>
      <c r="Z62" s="312"/>
    </row>
    <row r="63" ht="15.75" customHeight="1">
      <c r="A63" s="312"/>
      <c r="B63" s="312"/>
      <c r="C63" s="312"/>
      <c r="D63" s="312"/>
      <c r="E63" s="312"/>
      <c r="F63" s="312"/>
      <c r="G63" s="312"/>
      <c r="H63" s="312"/>
      <c r="I63" s="312"/>
      <c r="J63" s="312"/>
      <c r="K63" s="312"/>
      <c r="L63" s="312"/>
      <c r="M63" s="312"/>
      <c r="N63" s="312"/>
      <c r="O63" s="312"/>
      <c r="P63" s="312"/>
      <c r="Q63" s="312"/>
      <c r="R63" s="312"/>
      <c r="S63" s="312"/>
      <c r="T63" s="312"/>
      <c r="U63" s="312"/>
      <c r="V63" s="312"/>
      <c r="W63" s="312"/>
      <c r="X63" s="312"/>
      <c r="Y63" s="312"/>
      <c r="Z63" s="312"/>
    </row>
    <row r="64" ht="15.75" customHeight="1">
      <c r="A64" s="312"/>
      <c r="B64" s="312"/>
      <c r="C64" s="312"/>
      <c r="D64" s="312"/>
      <c r="E64" s="312"/>
      <c r="F64" s="312"/>
      <c r="G64" s="312"/>
      <c r="H64" s="312"/>
      <c r="I64" s="312"/>
      <c r="J64" s="312"/>
      <c r="K64" s="312"/>
      <c r="L64" s="312"/>
      <c r="M64" s="312"/>
      <c r="N64" s="312"/>
      <c r="O64" s="312"/>
      <c r="P64" s="312"/>
      <c r="Q64" s="312"/>
      <c r="R64" s="312"/>
      <c r="S64" s="312"/>
      <c r="T64" s="312"/>
      <c r="U64" s="312"/>
      <c r="V64" s="312"/>
      <c r="W64" s="312"/>
      <c r="X64" s="312"/>
      <c r="Y64" s="312"/>
      <c r="Z64" s="312"/>
    </row>
    <row r="65" ht="15.75" customHeight="1">
      <c r="A65" s="312"/>
      <c r="B65" s="312"/>
      <c r="C65" s="312"/>
      <c r="D65" s="312"/>
      <c r="E65" s="312"/>
      <c r="F65" s="312"/>
      <c r="G65" s="312"/>
      <c r="H65" s="312"/>
      <c r="I65" s="312"/>
      <c r="J65" s="312"/>
      <c r="K65" s="312"/>
      <c r="L65" s="312"/>
      <c r="M65" s="312"/>
      <c r="N65" s="312"/>
      <c r="O65" s="312"/>
      <c r="P65" s="312"/>
      <c r="Q65" s="312"/>
      <c r="R65" s="312"/>
      <c r="S65" s="312"/>
      <c r="T65" s="312"/>
      <c r="U65" s="312"/>
      <c r="V65" s="312"/>
      <c r="W65" s="312"/>
      <c r="X65" s="312"/>
      <c r="Y65" s="312"/>
      <c r="Z65" s="312"/>
    </row>
    <row r="66" ht="15.75" customHeight="1">
      <c r="A66" s="312"/>
      <c r="B66" s="312"/>
      <c r="C66" s="312"/>
      <c r="D66" s="312"/>
      <c r="E66" s="312"/>
      <c r="F66" s="312"/>
      <c r="G66" s="312"/>
      <c r="H66" s="312"/>
      <c r="I66" s="312"/>
      <c r="J66" s="312"/>
      <c r="K66" s="312"/>
      <c r="L66" s="312"/>
      <c r="M66" s="312"/>
      <c r="N66" s="312"/>
      <c r="O66" s="312"/>
      <c r="P66" s="312"/>
      <c r="Q66" s="312"/>
      <c r="R66" s="312"/>
      <c r="S66" s="312"/>
      <c r="T66" s="312"/>
      <c r="U66" s="312"/>
      <c r="V66" s="312"/>
      <c r="W66" s="312"/>
      <c r="X66" s="312"/>
      <c r="Y66" s="312"/>
      <c r="Z66" s="312"/>
    </row>
    <row r="67" ht="15.75" customHeight="1">
      <c r="A67" s="312"/>
      <c r="B67" s="312"/>
      <c r="C67" s="312"/>
      <c r="D67" s="312"/>
      <c r="E67" s="312"/>
      <c r="F67" s="312"/>
      <c r="G67" s="312"/>
      <c r="H67" s="312"/>
      <c r="I67" s="312"/>
      <c r="J67" s="312"/>
      <c r="K67" s="312"/>
      <c r="L67" s="312"/>
      <c r="M67" s="312"/>
      <c r="N67" s="312"/>
      <c r="O67" s="312"/>
      <c r="P67" s="312"/>
      <c r="Q67" s="312"/>
      <c r="R67" s="312"/>
      <c r="S67" s="312"/>
      <c r="T67" s="312"/>
      <c r="U67" s="312"/>
      <c r="V67" s="312"/>
      <c r="W67" s="312"/>
      <c r="X67" s="312"/>
      <c r="Y67" s="312"/>
      <c r="Z67" s="312"/>
    </row>
    <row r="68" ht="15.75" customHeight="1">
      <c r="A68" s="312"/>
      <c r="B68" s="312"/>
      <c r="C68" s="312"/>
      <c r="D68" s="312"/>
      <c r="E68" s="312"/>
      <c r="F68" s="312"/>
      <c r="G68" s="312"/>
      <c r="H68" s="312"/>
      <c r="I68" s="312"/>
      <c r="J68" s="312"/>
      <c r="K68" s="312"/>
      <c r="L68" s="312"/>
      <c r="M68" s="312"/>
      <c r="N68" s="312"/>
      <c r="O68" s="312"/>
      <c r="P68" s="312"/>
      <c r="Q68" s="312"/>
      <c r="R68" s="312"/>
      <c r="S68" s="312"/>
      <c r="T68" s="312"/>
      <c r="U68" s="312"/>
      <c r="V68" s="312"/>
      <c r="W68" s="312"/>
      <c r="X68" s="312"/>
      <c r="Y68" s="312"/>
      <c r="Z68" s="312"/>
    </row>
    <row r="69" ht="15.75" customHeight="1">
      <c r="A69" s="312"/>
      <c r="B69" s="312"/>
      <c r="C69" s="312"/>
      <c r="D69" s="312"/>
      <c r="E69" s="312"/>
      <c r="F69" s="312"/>
      <c r="G69" s="312"/>
      <c r="H69" s="312"/>
      <c r="I69" s="312"/>
      <c r="J69" s="312"/>
      <c r="K69" s="312"/>
      <c r="L69" s="312"/>
      <c r="M69" s="312"/>
      <c r="N69" s="312"/>
      <c r="O69" s="312"/>
      <c r="P69" s="312"/>
      <c r="Q69" s="312"/>
      <c r="R69" s="312"/>
      <c r="S69" s="312"/>
      <c r="T69" s="312"/>
      <c r="U69" s="312"/>
      <c r="V69" s="312"/>
      <c r="W69" s="312"/>
      <c r="X69" s="312"/>
      <c r="Y69" s="312"/>
      <c r="Z69" s="312"/>
    </row>
    <row r="70" ht="15.75" customHeight="1">
      <c r="A70" s="312"/>
      <c r="B70" s="312"/>
      <c r="C70" s="312"/>
      <c r="D70" s="312"/>
      <c r="E70" s="312"/>
      <c r="F70" s="312"/>
      <c r="G70" s="312"/>
      <c r="H70" s="312"/>
      <c r="I70" s="312"/>
      <c r="J70" s="312"/>
      <c r="K70" s="312"/>
      <c r="L70" s="312"/>
      <c r="M70" s="312"/>
      <c r="N70" s="312"/>
      <c r="O70" s="312"/>
      <c r="P70" s="312"/>
      <c r="Q70" s="312"/>
      <c r="R70" s="312"/>
      <c r="S70" s="312"/>
      <c r="T70" s="312"/>
      <c r="U70" s="312"/>
      <c r="V70" s="312"/>
      <c r="W70" s="312"/>
      <c r="X70" s="312"/>
      <c r="Y70" s="312"/>
      <c r="Z70" s="312"/>
    </row>
    <row r="71" ht="15.75" customHeight="1">
      <c r="A71" s="312"/>
      <c r="B71" s="312"/>
      <c r="C71" s="312"/>
      <c r="D71" s="312"/>
      <c r="E71" s="312"/>
      <c r="F71" s="312"/>
      <c r="G71" s="312"/>
      <c r="H71" s="312"/>
      <c r="I71" s="312"/>
      <c r="J71" s="312"/>
      <c r="K71" s="312"/>
      <c r="L71" s="312"/>
      <c r="M71" s="312"/>
      <c r="N71" s="312"/>
      <c r="O71" s="312"/>
      <c r="P71" s="312"/>
      <c r="Q71" s="312"/>
      <c r="R71" s="312"/>
      <c r="S71" s="312"/>
      <c r="T71" s="312"/>
      <c r="U71" s="312"/>
      <c r="V71" s="312"/>
      <c r="W71" s="312"/>
      <c r="X71" s="312"/>
      <c r="Y71" s="312"/>
      <c r="Z71" s="312"/>
    </row>
    <row r="72" ht="15.75" customHeight="1">
      <c r="A72" s="312"/>
      <c r="B72" s="312"/>
      <c r="C72" s="312"/>
      <c r="D72" s="312"/>
      <c r="E72" s="312"/>
      <c r="F72" s="312"/>
      <c r="G72" s="312"/>
      <c r="H72" s="312"/>
      <c r="I72" s="312"/>
      <c r="J72" s="312"/>
      <c r="K72" s="312"/>
      <c r="L72" s="312"/>
      <c r="M72" s="312"/>
      <c r="N72" s="312"/>
      <c r="O72" s="312"/>
      <c r="P72" s="312"/>
      <c r="Q72" s="312"/>
      <c r="R72" s="312"/>
      <c r="S72" s="312"/>
      <c r="T72" s="312"/>
      <c r="U72" s="312"/>
      <c r="V72" s="312"/>
      <c r="W72" s="312"/>
      <c r="X72" s="312"/>
      <c r="Y72" s="312"/>
      <c r="Z72" s="312"/>
    </row>
    <row r="73" ht="15.75" customHeight="1">
      <c r="A73" s="312"/>
      <c r="B73" s="312"/>
      <c r="C73" s="312"/>
      <c r="D73" s="312"/>
      <c r="E73" s="312"/>
      <c r="F73" s="312"/>
      <c r="G73" s="312"/>
      <c r="H73" s="312"/>
      <c r="I73" s="312"/>
      <c r="J73" s="312"/>
      <c r="K73" s="312"/>
      <c r="L73" s="312"/>
      <c r="M73" s="312"/>
      <c r="N73" s="312"/>
      <c r="O73" s="312"/>
      <c r="P73" s="312"/>
      <c r="Q73" s="312"/>
      <c r="R73" s="312"/>
      <c r="S73" s="312"/>
      <c r="T73" s="312"/>
      <c r="U73" s="312"/>
      <c r="V73" s="312"/>
      <c r="W73" s="312"/>
      <c r="X73" s="312"/>
      <c r="Y73" s="312"/>
      <c r="Z73" s="312"/>
    </row>
    <row r="74" ht="15.75" customHeight="1">
      <c r="A74" s="312"/>
      <c r="B74" s="312"/>
      <c r="C74" s="312"/>
      <c r="D74" s="312"/>
      <c r="E74" s="312"/>
      <c r="F74" s="312"/>
      <c r="G74" s="312"/>
      <c r="H74" s="312"/>
      <c r="I74" s="312"/>
      <c r="J74" s="312"/>
      <c r="K74" s="312"/>
      <c r="L74" s="312"/>
      <c r="M74" s="312"/>
      <c r="N74" s="312"/>
      <c r="O74" s="312"/>
      <c r="P74" s="312"/>
      <c r="Q74" s="312"/>
      <c r="R74" s="312"/>
      <c r="S74" s="312"/>
      <c r="T74" s="312"/>
      <c r="U74" s="312"/>
      <c r="V74" s="312"/>
      <c r="W74" s="312"/>
      <c r="X74" s="312"/>
      <c r="Y74" s="312"/>
      <c r="Z74" s="312"/>
    </row>
    <row r="75" ht="15.75" customHeight="1">
      <c r="A75" s="312"/>
      <c r="B75" s="312"/>
      <c r="C75" s="312"/>
      <c r="D75" s="312"/>
      <c r="E75" s="312"/>
      <c r="F75" s="312"/>
      <c r="G75" s="312"/>
      <c r="H75" s="312"/>
      <c r="I75" s="312"/>
      <c r="J75" s="312"/>
      <c r="K75" s="312"/>
      <c r="L75" s="312"/>
      <c r="M75" s="312"/>
      <c r="N75" s="312"/>
      <c r="O75" s="312"/>
      <c r="P75" s="312"/>
      <c r="Q75" s="312"/>
      <c r="R75" s="312"/>
      <c r="S75" s="312"/>
      <c r="T75" s="312"/>
      <c r="U75" s="312"/>
      <c r="V75" s="312"/>
      <c r="W75" s="312"/>
      <c r="X75" s="312"/>
      <c r="Y75" s="312"/>
      <c r="Z75" s="312"/>
    </row>
    <row r="76" ht="15.75" customHeight="1">
      <c r="A76" s="312"/>
      <c r="B76" s="312"/>
      <c r="C76" s="312"/>
      <c r="D76" s="312"/>
      <c r="E76" s="312"/>
      <c r="F76" s="312"/>
      <c r="G76" s="312"/>
      <c r="H76" s="312"/>
      <c r="I76" s="312"/>
      <c r="J76" s="312"/>
      <c r="K76" s="312"/>
      <c r="L76" s="312"/>
      <c r="M76" s="312"/>
      <c r="N76" s="312"/>
      <c r="O76" s="312"/>
      <c r="P76" s="312"/>
      <c r="Q76" s="312"/>
      <c r="R76" s="312"/>
      <c r="S76" s="312"/>
      <c r="T76" s="312"/>
      <c r="U76" s="312"/>
      <c r="V76" s="312"/>
      <c r="W76" s="312"/>
      <c r="X76" s="312"/>
      <c r="Y76" s="312"/>
      <c r="Z76" s="312"/>
    </row>
    <row r="77" ht="15.75" customHeight="1">
      <c r="A77" s="312"/>
      <c r="B77" s="312"/>
      <c r="C77" s="312"/>
      <c r="D77" s="312"/>
      <c r="E77" s="312"/>
      <c r="F77" s="312"/>
      <c r="G77" s="312"/>
      <c r="H77" s="312"/>
      <c r="I77" s="312"/>
      <c r="J77" s="312"/>
      <c r="K77" s="312"/>
      <c r="L77" s="312"/>
      <c r="M77" s="312"/>
      <c r="N77" s="312"/>
      <c r="O77" s="312"/>
      <c r="P77" s="312"/>
      <c r="Q77" s="312"/>
      <c r="R77" s="312"/>
      <c r="S77" s="312"/>
      <c r="T77" s="312"/>
      <c r="U77" s="312"/>
      <c r="V77" s="312"/>
      <c r="W77" s="312"/>
      <c r="X77" s="312"/>
      <c r="Y77" s="312"/>
      <c r="Z77" s="312"/>
    </row>
    <row r="78" ht="15.75" customHeight="1">
      <c r="A78" s="312"/>
      <c r="B78" s="312"/>
      <c r="C78" s="312"/>
      <c r="D78" s="312"/>
      <c r="E78" s="312"/>
      <c r="F78" s="312"/>
      <c r="G78" s="312"/>
      <c r="H78" s="312"/>
      <c r="I78" s="312"/>
      <c r="J78" s="312"/>
      <c r="K78" s="312"/>
      <c r="L78" s="312"/>
      <c r="M78" s="312"/>
      <c r="N78" s="312"/>
      <c r="O78" s="312"/>
      <c r="P78" s="312"/>
      <c r="Q78" s="312"/>
      <c r="R78" s="312"/>
      <c r="S78" s="312"/>
      <c r="T78" s="312"/>
      <c r="U78" s="312"/>
      <c r="V78" s="312"/>
      <c r="W78" s="312"/>
      <c r="X78" s="312"/>
      <c r="Y78" s="312"/>
      <c r="Z78" s="312"/>
    </row>
    <row r="79" ht="15.75" customHeight="1">
      <c r="A79" s="312"/>
      <c r="B79" s="312"/>
      <c r="C79" s="312"/>
      <c r="D79" s="312"/>
      <c r="E79" s="312"/>
      <c r="F79" s="312"/>
      <c r="G79" s="312"/>
      <c r="H79" s="312"/>
      <c r="I79" s="312"/>
      <c r="J79" s="312"/>
      <c r="K79" s="312"/>
      <c r="L79" s="312"/>
      <c r="M79" s="312"/>
      <c r="N79" s="312"/>
      <c r="O79" s="312"/>
      <c r="P79" s="312"/>
      <c r="Q79" s="312"/>
      <c r="R79" s="312"/>
      <c r="S79" s="312"/>
      <c r="T79" s="312"/>
      <c r="U79" s="312"/>
      <c r="V79" s="312"/>
      <c r="W79" s="312"/>
      <c r="X79" s="312"/>
      <c r="Y79" s="312"/>
      <c r="Z79" s="312"/>
    </row>
    <row r="80" ht="15.75" customHeight="1">
      <c r="A80" s="312"/>
      <c r="B80" s="312"/>
      <c r="C80" s="312"/>
      <c r="D80" s="312"/>
      <c r="E80" s="312"/>
      <c r="F80" s="312"/>
      <c r="G80" s="312"/>
      <c r="H80" s="312"/>
      <c r="I80" s="312"/>
      <c r="J80" s="312"/>
      <c r="K80" s="312"/>
      <c r="L80" s="312"/>
      <c r="M80" s="312"/>
      <c r="N80" s="312"/>
      <c r="O80" s="312"/>
      <c r="P80" s="312"/>
      <c r="Q80" s="312"/>
      <c r="R80" s="312"/>
      <c r="S80" s="312"/>
      <c r="T80" s="312"/>
      <c r="U80" s="312"/>
      <c r="V80" s="312"/>
      <c r="W80" s="312"/>
      <c r="X80" s="312"/>
      <c r="Y80" s="312"/>
      <c r="Z80" s="312"/>
    </row>
    <row r="81" ht="15.75" customHeight="1">
      <c r="A81" s="312"/>
      <c r="B81" s="312"/>
      <c r="C81" s="312"/>
      <c r="D81" s="312"/>
      <c r="E81" s="312"/>
      <c r="F81" s="312"/>
      <c r="G81" s="312"/>
      <c r="H81" s="312"/>
      <c r="I81" s="312"/>
      <c r="J81" s="312"/>
      <c r="K81" s="312"/>
      <c r="L81" s="312"/>
      <c r="M81" s="312"/>
      <c r="N81" s="312"/>
      <c r="O81" s="312"/>
      <c r="P81" s="312"/>
      <c r="Q81" s="312"/>
      <c r="R81" s="312"/>
      <c r="S81" s="312"/>
      <c r="T81" s="312"/>
      <c r="U81" s="312"/>
      <c r="V81" s="312"/>
      <c r="W81" s="312"/>
      <c r="X81" s="312"/>
      <c r="Y81" s="312"/>
      <c r="Z81" s="312"/>
    </row>
    <row r="82" ht="15.75" customHeight="1">
      <c r="A82" s="312"/>
      <c r="B82" s="312"/>
      <c r="C82" s="312"/>
      <c r="D82" s="312"/>
      <c r="E82" s="312"/>
      <c r="F82" s="312"/>
      <c r="G82" s="312"/>
      <c r="H82" s="312"/>
      <c r="I82" s="312"/>
      <c r="J82" s="312"/>
      <c r="K82" s="312"/>
      <c r="L82" s="312"/>
      <c r="M82" s="312"/>
      <c r="N82" s="312"/>
      <c r="O82" s="312"/>
      <c r="P82" s="312"/>
      <c r="Q82" s="312"/>
      <c r="R82" s="312"/>
      <c r="S82" s="312"/>
      <c r="T82" s="312"/>
      <c r="U82" s="312"/>
      <c r="V82" s="312"/>
      <c r="W82" s="312"/>
      <c r="X82" s="312"/>
      <c r="Y82" s="312"/>
      <c r="Z82" s="312"/>
    </row>
    <row r="83" ht="15.75" customHeight="1">
      <c r="A83" s="312"/>
      <c r="B83" s="312"/>
      <c r="C83" s="312"/>
      <c r="D83" s="312"/>
      <c r="E83" s="312"/>
      <c r="F83" s="312"/>
      <c r="G83" s="312"/>
      <c r="H83" s="312"/>
      <c r="I83" s="312"/>
      <c r="J83" s="312"/>
      <c r="K83" s="312"/>
      <c r="L83" s="312"/>
      <c r="M83" s="312"/>
      <c r="N83" s="312"/>
      <c r="O83" s="312"/>
      <c r="P83" s="312"/>
      <c r="Q83" s="312"/>
      <c r="R83" s="312"/>
      <c r="S83" s="312"/>
      <c r="T83" s="312"/>
      <c r="U83" s="312"/>
      <c r="V83" s="312"/>
      <c r="W83" s="312"/>
      <c r="X83" s="312"/>
      <c r="Y83" s="312"/>
      <c r="Z83" s="312"/>
    </row>
    <row r="84" ht="15.75" customHeight="1">
      <c r="A84" s="312"/>
      <c r="B84" s="312"/>
      <c r="C84" s="312"/>
      <c r="D84" s="312"/>
      <c r="E84" s="312"/>
      <c r="F84" s="312"/>
      <c r="G84" s="312"/>
      <c r="H84" s="312"/>
      <c r="I84" s="312"/>
      <c r="J84" s="312"/>
      <c r="K84" s="312"/>
      <c r="L84" s="312"/>
      <c r="M84" s="312"/>
      <c r="N84" s="312"/>
      <c r="O84" s="312"/>
      <c r="P84" s="312"/>
      <c r="Q84" s="312"/>
      <c r="R84" s="312"/>
      <c r="S84" s="312"/>
      <c r="T84" s="312"/>
      <c r="U84" s="312"/>
      <c r="V84" s="312"/>
      <c r="W84" s="312"/>
      <c r="X84" s="312"/>
      <c r="Y84" s="312"/>
      <c r="Z84" s="312"/>
    </row>
    <row r="85" ht="15.75" customHeight="1">
      <c r="A85" s="312"/>
      <c r="B85" s="312"/>
      <c r="C85" s="312"/>
      <c r="D85" s="312"/>
      <c r="E85" s="312"/>
      <c r="F85" s="312"/>
      <c r="G85" s="312"/>
      <c r="H85" s="312"/>
      <c r="I85" s="312"/>
      <c r="J85" s="312"/>
      <c r="K85" s="312"/>
      <c r="L85" s="312"/>
      <c r="M85" s="312"/>
      <c r="N85" s="312"/>
      <c r="O85" s="312"/>
      <c r="P85" s="312"/>
      <c r="Q85" s="312"/>
      <c r="R85" s="312"/>
      <c r="S85" s="312"/>
      <c r="T85" s="312"/>
      <c r="U85" s="312"/>
      <c r="V85" s="312"/>
      <c r="W85" s="312"/>
      <c r="X85" s="312"/>
      <c r="Y85" s="312"/>
      <c r="Z85" s="312"/>
    </row>
    <row r="86" ht="15.75" customHeight="1">
      <c r="A86" s="312"/>
      <c r="B86" s="312"/>
      <c r="C86" s="312"/>
      <c r="D86" s="312"/>
      <c r="E86" s="312"/>
      <c r="F86" s="312"/>
      <c r="G86" s="312"/>
      <c r="H86" s="312"/>
      <c r="I86" s="312"/>
      <c r="J86" s="312"/>
      <c r="K86" s="312"/>
      <c r="L86" s="312"/>
      <c r="M86" s="312"/>
      <c r="N86" s="312"/>
      <c r="O86" s="312"/>
      <c r="P86" s="312"/>
      <c r="Q86" s="312"/>
      <c r="R86" s="312"/>
      <c r="S86" s="312"/>
      <c r="T86" s="312"/>
      <c r="U86" s="312"/>
      <c r="V86" s="312"/>
      <c r="W86" s="312"/>
      <c r="X86" s="312"/>
      <c r="Y86" s="312"/>
      <c r="Z86" s="312"/>
    </row>
    <row r="87" ht="15.75" customHeight="1">
      <c r="A87" s="312"/>
      <c r="B87" s="312"/>
      <c r="C87" s="312"/>
      <c r="D87" s="312"/>
      <c r="E87" s="312"/>
      <c r="F87" s="312"/>
      <c r="G87" s="312"/>
      <c r="H87" s="312"/>
      <c r="I87" s="312"/>
      <c r="J87" s="312"/>
      <c r="K87" s="312"/>
      <c r="L87" s="312"/>
      <c r="M87" s="312"/>
      <c r="N87" s="312"/>
      <c r="O87" s="312"/>
      <c r="P87" s="312"/>
      <c r="Q87" s="312"/>
      <c r="R87" s="312"/>
      <c r="S87" s="312"/>
      <c r="T87" s="312"/>
      <c r="U87" s="312"/>
      <c r="V87" s="312"/>
      <c r="W87" s="312"/>
      <c r="X87" s="312"/>
      <c r="Y87" s="312"/>
      <c r="Z87" s="312"/>
    </row>
    <row r="88" ht="15.75" customHeight="1">
      <c r="A88" s="312"/>
      <c r="B88" s="312"/>
      <c r="C88" s="312"/>
      <c r="D88" s="312"/>
      <c r="E88" s="312"/>
      <c r="F88" s="312"/>
      <c r="G88" s="312"/>
      <c r="H88" s="312"/>
      <c r="I88" s="312"/>
      <c r="J88" s="312"/>
      <c r="K88" s="312"/>
      <c r="L88" s="312"/>
      <c r="M88" s="312"/>
      <c r="N88" s="312"/>
      <c r="O88" s="312"/>
      <c r="P88" s="312"/>
      <c r="Q88" s="312"/>
      <c r="R88" s="312"/>
      <c r="S88" s="312"/>
      <c r="T88" s="312"/>
      <c r="U88" s="312"/>
      <c r="V88" s="312"/>
      <c r="W88" s="312"/>
      <c r="X88" s="312"/>
      <c r="Y88" s="312"/>
      <c r="Z88" s="312"/>
    </row>
    <row r="89" ht="15.75" customHeight="1">
      <c r="A89" s="312"/>
      <c r="B89" s="312"/>
      <c r="C89" s="312"/>
      <c r="D89" s="312"/>
      <c r="E89" s="312"/>
      <c r="F89" s="312"/>
      <c r="G89" s="312"/>
      <c r="H89" s="312"/>
      <c r="I89" s="312"/>
      <c r="J89" s="312"/>
      <c r="K89" s="312"/>
      <c r="L89" s="312"/>
      <c r="M89" s="312"/>
      <c r="N89" s="312"/>
      <c r="O89" s="312"/>
      <c r="P89" s="312"/>
      <c r="Q89" s="312"/>
      <c r="R89" s="312"/>
      <c r="S89" s="312"/>
      <c r="T89" s="312"/>
      <c r="U89" s="312"/>
      <c r="V89" s="312"/>
      <c r="W89" s="312"/>
      <c r="X89" s="312"/>
      <c r="Y89" s="312"/>
      <c r="Z89" s="312"/>
    </row>
    <row r="90" ht="15.75" customHeight="1">
      <c r="A90" s="312"/>
      <c r="B90" s="312"/>
      <c r="C90" s="312"/>
      <c r="D90" s="312"/>
      <c r="E90" s="312"/>
      <c r="F90" s="312"/>
      <c r="G90" s="312"/>
      <c r="H90" s="312"/>
      <c r="I90" s="312"/>
      <c r="J90" s="312"/>
      <c r="K90" s="312"/>
      <c r="L90" s="312"/>
      <c r="M90" s="312"/>
      <c r="N90" s="312"/>
      <c r="O90" s="312"/>
      <c r="P90" s="312"/>
      <c r="Q90" s="312"/>
      <c r="R90" s="312"/>
      <c r="S90" s="312"/>
      <c r="T90" s="312"/>
      <c r="U90" s="312"/>
      <c r="V90" s="312"/>
      <c r="W90" s="312"/>
      <c r="X90" s="312"/>
      <c r="Y90" s="312"/>
      <c r="Z90" s="312"/>
    </row>
    <row r="91" ht="15.75" customHeight="1">
      <c r="A91" s="312"/>
      <c r="B91" s="312"/>
      <c r="C91" s="312"/>
      <c r="D91" s="312"/>
      <c r="E91" s="312"/>
      <c r="F91" s="312"/>
      <c r="G91" s="312"/>
      <c r="H91" s="312"/>
      <c r="I91" s="312"/>
      <c r="J91" s="312"/>
      <c r="K91" s="312"/>
      <c r="L91" s="312"/>
      <c r="M91" s="312"/>
      <c r="N91" s="312"/>
      <c r="O91" s="312"/>
      <c r="P91" s="312"/>
      <c r="Q91" s="312"/>
      <c r="R91" s="312"/>
      <c r="S91" s="312"/>
      <c r="T91" s="312"/>
      <c r="U91" s="312"/>
      <c r="V91" s="312"/>
      <c r="W91" s="312"/>
      <c r="X91" s="312"/>
      <c r="Y91" s="312"/>
      <c r="Z91" s="312"/>
    </row>
    <row r="92" ht="15.75" customHeight="1">
      <c r="A92" s="312"/>
      <c r="B92" s="312"/>
      <c r="C92" s="312"/>
      <c r="D92" s="312"/>
      <c r="E92" s="312"/>
      <c r="F92" s="312"/>
      <c r="G92" s="312"/>
      <c r="H92" s="312"/>
      <c r="I92" s="312"/>
      <c r="J92" s="312"/>
      <c r="K92" s="312"/>
      <c r="L92" s="312"/>
      <c r="M92" s="312"/>
      <c r="N92" s="312"/>
      <c r="O92" s="312"/>
      <c r="P92" s="312"/>
      <c r="Q92" s="312"/>
      <c r="R92" s="312"/>
      <c r="S92" s="312"/>
      <c r="T92" s="312"/>
      <c r="U92" s="312"/>
      <c r="V92" s="312"/>
      <c r="W92" s="312"/>
      <c r="X92" s="312"/>
      <c r="Y92" s="312"/>
      <c r="Z92" s="312"/>
    </row>
    <row r="93" ht="15.75" customHeight="1">
      <c r="A93" s="312"/>
      <c r="B93" s="312"/>
      <c r="C93" s="312"/>
      <c r="D93" s="312"/>
      <c r="E93" s="312"/>
      <c r="F93" s="312"/>
      <c r="G93" s="312"/>
      <c r="H93" s="312"/>
      <c r="I93" s="312"/>
      <c r="J93" s="312"/>
      <c r="K93" s="312"/>
      <c r="L93" s="312"/>
      <c r="M93" s="312"/>
      <c r="N93" s="312"/>
      <c r="O93" s="312"/>
      <c r="P93" s="312"/>
      <c r="Q93" s="312"/>
      <c r="R93" s="312"/>
      <c r="S93" s="312"/>
      <c r="T93" s="312"/>
      <c r="U93" s="312"/>
      <c r="V93" s="312"/>
      <c r="W93" s="312"/>
      <c r="X93" s="312"/>
      <c r="Y93" s="312"/>
      <c r="Z93" s="312"/>
    </row>
    <row r="94" ht="15.75" customHeight="1">
      <c r="A94" s="312"/>
      <c r="B94" s="312"/>
      <c r="C94" s="312"/>
      <c r="D94" s="312"/>
      <c r="E94" s="312"/>
      <c r="F94" s="312"/>
      <c r="G94" s="312"/>
      <c r="H94" s="312"/>
      <c r="I94" s="312"/>
      <c r="J94" s="312"/>
      <c r="K94" s="312"/>
      <c r="L94" s="312"/>
      <c r="M94" s="312"/>
      <c r="N94" s="312"/>
      <c r="O94" s="312"/>
      <c r="P94" s="312"/>
      <c r="Q94" s="312"/>
      <c r="R94" s="312"/>
      <c r="S94" s="312"/>
      <c r="T94" s="312"/>
      <c r="U94" s="312"/>
      <c r="V94" s="312"/>
      <c r="W94" s="312"/>
      <c r="X94" s="312"/>
      <c r="Y94" s="312"/>
      <c r="Z94" s="312"/>
    </row>
    <row r="95" ht="15.75" customHeight="1">
      <c r="A95" s="312"/>
      <c r="B95" s="312"/>
      <c r="C95" s="312"/>
      <c r="D95" s="312"/>
      <c r="E95" s="312"/>
      <c r="F95" s="312"/>
      <c r="G95" s="312"/>
      <c r="H95" s="312"/>
      <c r="I95" s="312"/>
      <c r="J95" s="312"/>
      <c r="K95" s="312"/>
      <c r="L95" s="312"/>
      <c r="M95" s="312"/>
      <c r="N95" s="312"/>
      <c r="O95" s="312"/>
      <c r="P95" s="312"/>
      <c r="Q95" s="312"/>
      <c r="R95" s="312"/>
      <c r="S95" s="312"/>
      <c r="T95" s="312"/>
      <c r="U95" s="312"/>
      <c r="V95" s="312"/>
      <c r="W95" s="312"/>
      <c r="X95" s="312"/>
      <c r="Y95" s="312"/>
      <c r="Z95" s="312"/>
    </row>
    <row r="96" ht="15.75" customHeight="1">
      <c r="A96" s="312"/>
      <c r="B96" s="312"/>
      <c r="C96" s="312"/>
      <c r="D96" s="312"/>
      <c r="E96" s="312"/>
      <c r="F96" s="312"/>
      <c r="G96" s="312"/>
      <c r="H96" s="312"/>
      <c r="I96" s="312"/>
      <c r="J96" s="312"/>
      <c r="K96" s="312"/>
      <c r="L96" s="312"/>
      <c r="M96" s="312"/>
      <c r="N96" s="312"/>
      <c r="O96" s="312"/>
      <c r="P96" s="312"/>
      <c r="Q96" s="312"/>
      <c r="R96" s="312"/>
      <c r="S96" s="312"/>
      <c r="T96" s="312"/>
      <c r="U96" s="312"/>
      <c r="V96" s="312"/>
      <c r="W96" s="312"/>
      <c r="X96" s="312"/>
      <c r="Y96" s="312"/>
      <c r="Z96" s="312"/>
    </row>
    <row r="97" ht="15.75" customHeight="1">
      <c r="A97" s="312"/>
      <c r="B97" s="312"/>
      <c r="C97" s="312"/>
      <c r="D97" s="312"/>
      <c r="E97" s="312"/>
      <c r="F97" s="312"/>
      <c r="G97" s="312"/>
      <c r="H97" s="312"/>
      <c r="I97" s="312"/>
      <c r="J97" s="312"/>
      <c r="K97" s="312"/>
      <c r="L97" s="312"/>
      <c r="M97" s="312"/>
      <c r="N97" s="312"/>
      <c r="O97" s="312"/>
      <c r="P97" s="312"/>
      <c r="Q97" s="312"/>
      <c r="R97" s="312"/>
      <c r="S97" s="312"/>
      <c r="T97" s="312"/>
      <c r="U97" s="312"/>
      <c r="V97" s="312"/>
      <c r="W97" s="312"/>
      <c r="X97" s="312"/>
      <c r="Y97" s="312"/>
      <c r="Z97" s="312"/>
    </row>
    <row r="98" ht="15.75" customHeight="1">
      <c r="A98" s="312"/>
      <c r="B98" s="312"/>
      <c r="C98" s="312"/>
      <c r="D98" s="312"/>
      <c r="E98" s="312"/>
      <c r="F98" s="312"/>
      <c r="G98" s="312"/>
      <c r="H98" s="312"/>
      <c r="I98" s="312"/>
      <c r="J98" s="312"/>
      <c r="K98" s="312"/>
      <c r="L98" s="312"/>
      <c r="M98" s="312"/>
      <c r="N98" s="312"/>
      <c r="O98" s="312"/>
      <c r="P98" s="312"/>
      <c r="Q98" s="312"/>
      <c r="R98" s="312"/>
      <c r="S98" s="312"/>
      <c r="T98" s="312"/>
      <c r="U98" s="312"/>
      <c r="V98" s="312"/>
      <c r="W98" s="312"/>
      <c r="X98" s="312"/>
      <c r="Y98" s="312"/>
      <c r="Z98" s="312"/>
    </row>
    <row r="99" ht="15.75" customHeight="1">
      <c r="A99" s="312"/>
      <c r="B99" s="312"/>
      <c r="C99" s="312"/>
      <c r="D99" s="312"/>
      <c r="E99" s="312"/>
      <c r="F99" s="312"/>
      <c r="G99" s="312"/>
      <c r="H99" s="312"/>
      <c r="I99" s="312"/>
      <c r="J99" s="312"/>
      <c r="K99" s="312"/>
      <c r="L99" s="312"/>
      <c r="M99" s="312"/>
      <c r="N99" s="312"/>
      <c r="O99" s="312"/>
      <c r="P99" s="312"/>
      <c r="Q99" s="312"/>
      <c r="R99" s="312"/>
      <c r="S99" s="312"/>
      <c r="T99" s="312"/>
      <c r="U99" s="312"/>
      <c r="V99" s="312"/>
      <c r="W99" s="312"/>
      <c r="X99" s="312"/>
      <c r="Y99" s="312"/>
      <c r="Z99" s="312"/>
    </row>
    <row r="100" ht="15.75" customHeight="1">
      <c r="A100" s="312"/>
      <c r="B100" s="312"/>
      <c r="C100" s="312"/>
      <c r="D100" s="312"/>
      <c r="E100" s="312"/>
      <c r="F100" s="312"/>
      <c r="G100" s="312"/>
      <c r="H100" s="312"/>
      <c r="I100" s="312"/>
      <c r="J100" s="312"/>
      <c r="K100" s="312"/>
      <c r="L100" s="312"/>
      <c r="M100" s="312"/>
      <c r="N100" s="312"/>
      <c r="O100" s="312"/>
      <c r="P100" s="312"/>
      <c r="Q100" s="312"/>
      <c r="R100" s="312"/>
      <c r="S100" s="312"/>
      <c r="T100" s="312"/>
      <c r="U100" s="312"/>
      <c r="V100" s="312"/>
      <c r="W100" s="312"/>
      <c r="X100" s="312"/>
      <c r="Y100" s="312"/>
      <c r="Z100" s="312"/>
    </row>
    <row r="101" ht="15.75" customHeight="1">
      <c r="A101" s="312"/>
      <c r="B101" s="312"/>
      <c r="C101" s="312"/>
      <c r="D101" s="312"/>
      <c r="E101" s="312"/>
      <c r="F101" s="312"/>
      <c r="G101" s="312"/>
      <c r="H101" s="312"/>
      <c r="I101" s="312"/>
      <c r="J101" s="312"/>
      <c r="K101" s="312"/>
      <c r="L101" s="312"/>
      <c r="M101" s="312"/>
      <c r="N101" s="312"/>
      <c r="O101" s="312"/>
      <c r="P101" s="312"/>
      <c r="Q101" s="312"/>
      <c r="R101" s="312"/>
      <c r="S101" s="312"/>
      <c r="T101" s="312"/>
      <c r="U101" s="312"/>
      <c r="V101" s="312"/>
      <c r="W101" s="312"/>
      <c r="X101" s="312"/>
      <c r="Y101" s="312"/>
      <c r="Z101" s="312"/>
    </row>
    <row r="102" ht="15.75" customHeight="1">
      <c r="A102" s="312"/>
      <c r="B102" s="312"/>
      <c r="C102" s="312"/>
      <c r="D102" s="312"/>
      <c r="E102" s="312"/>
      <c r="F102" s="312"/>
      <c r="G102" s="312"/>
      <c r="H102" s="312"/>
      <c r="I102" s="312"/>
      <c r="J102" s="312"/>
      <c r="K102" s="312"/>
      <c r="L102" s="312"/>
      <c r="M102" s="312"/>
      <c r="N102" s="312"/>
      <c r="O102" s="312"/>
      <c r="P102" s="312"/>
      <c r="Q102" s="312"/>
      <c r="R102" s="312"/>
      <c r="S102" s="312"/>
      <c r="T102" s="312"/>
      <c r="U102" s="312"/>
      <c r="V102" s="312"/>
      <c r="W102" s="312"/>
      <c r="X102" s="312"/>
      <c r="Y102" s="312"/>
      <c r="Z102" s="312"/>
    </row>
    <row r="103" ht="15.75" customHeight="1">
      <c r="A103" s="312"/>
      <c r="B103" s="312"/>
      <c r="C103" s="312"/>
      <c r="D103" s="312"/>
      <c r="E103" s="312"/>
      <c r="F103" s="312"/>
      <c r="G103" s="312"/>
      <c r="H103" s="312"/>
      <c r="I103" s="312"/>
      <c r="J103" s="312"/>
      <c r="K103" s="312"/>
      <c r="L103" s="312"/>
      <c r="M103" s="312"/>
      <c r="N103" s="312"/>
      <c r="O103" s="312"/>
      <c r="P103" s="312"/>
      <c r="Q103" s="312"/>
      <c r="R103" s="312"/>
      <c r="S103" s="312"/>
      <c r="T103" s="312"/>
      <c r="U103" s="312"/>
      <c r="V103" s="312"/>
      <c r="W103" s="312"/>
      <c r="X103" s="312"/>
      <c r="Y103" s="312"/>
      <c r="Z103" s="312"/>
    </row>
    <row r="104" ht="15.75" customHeight="1">
      <c r="A104" s="312"/>
      <c r="B104" s="312"/>
      <c r="C104" s="312"/>
      <c r="D104" s="312"/>
      <c r="E104" s="312"/>
      <c r="F104" s="312"/>
      <c r="G104" s="312"/>
      <c r="H104" s="312"/>
      <c r="I104" s="312"/>
      <c r="J104" s="312"/>
      <c r="K104" s="312"/>
      <c r="L104" s="312"/>
      <c r="M104" s="312"/>
      <c r="N104" s="312"/>
      <c r="O104" s="312"/>
      <c r="P104" s="312"/>
      <c r="Q104" s="312"/>
      <c r="R104" s="312"/>
      <c r="S104" s="312"/>
      <c r="T104" s="312"/>
      <c r="U104" s="312"/>
      <c r="V104" s="312"/>
      <c r="W104" s="312"/>
      <c r="X104" s="312"/>
      <c r="Y104" s="312"/>
      <c r="Z104" s="312"/>
    </row>
    <row r="105" ht="15.75" customHeight="1">
      <c r="A105" s="312"/>
      <c r="B105" s="312"/>
      <c r="C105" s="312"/>
      <c r="D105" s="312"/>
      <c r="E105" s="312"/>
      <c r="F105" s="312"/>
      <c r="G105" s="312"/>
      <c r="H105" s="312"/>
      <c r="I105" s="312"/>
      <c r="J105" s="312"/>
      <c r="K105" s="312"/>
      <c r="L105" s="312"/>
      <c r="M105" s="312"/>
      <c r="N105" s="312"/>
      <c r="O105" s="312"/>
      <c r="P105" s="312"/>
      <c r="Q105" s="312"/>
      <c r="R105" s="312"/>
      <c r="S105" s="312"/>
      <c r="T105" s="312"/>
      <c r="U105" s="312"/>
      <c r="V105" s="312"/>
      <c r="W105" s="312"/>
      <c r="X105" s="312"/>
      <c r="Y105" s="312"/>
      <c r="Z105" s="312"/>
    </row>
    <row r="106" ht="15.75" customHeight="1">
      <c r="A106" s="312"/>
      <c r="B106" s="312"/>
      <c r="C106" s="312"/>
      <c r="D106" s="312"/>
      <c r="E106" s="312"/>
      <c r="F106" s="312"/>
      <c r="G106" s="312"/>
      <c r="H106" s="312"/>
      <c r="I106" s="312"/>
      <c r="J106" s="312"/>
      <c r="K106" s="312"/>
      <c r="L106" s="312"/>
      <c r="M106" s="312"/>
      <c r="N106" s="312"/>
      <c r="O106" s="312"/>
      <c r="P106" s="312"/>
      <c r="Q106" s="312"/>
      <c r="R106" s="312"/>
      <c r="S106" s="312"/>
      <c r="T106" s="312"/>
      <c r="U106" s="312"/>
      <c r="V106" s="312"/>
      <c r="W106" s="312"/>
      <c r="X106" s="312"/>
      <c r="Y106" s="312"/>
      <c r="Z106" s="312"/>
    </row>
    <row r="107" ht="15.75" customHeight="1">
      <c r="A107" s="312"/>
      <c r="B107" s="312"/>
      <c r="C107" s="312"/>
      <c r="D107" s="312"/>
      <c r="E107" s="312"/>
      <c r="F107" s="312"/>
      <c r="G107" s="312"/>
      <c r="H107" s="312"/>
      <c r="I107" s="312"/>
      <c r="J107" s="312"/>
      <c r="K107" s="312"/>
      <c r="L107" s="312"/>
      <c r="M107" s="312"/>
      <c r="N107" s="312"/>
      <c r="O107" s="312"/>
      <c r="P107" s="312"/>
      <c r="Q107" s="312"/>
      <c r="R107" s="312"/>
      <c r="S107" s="312"/>
      <c r="T107" s="312"/>
      <c r="U107" s="312"/>
      <c r="V107" s="312"/>
      <c r="W107" s="312"/>
      <c r="X107" s="312"/>
      <c r="Y107" s="312"/>
      <c r="Z107" s="312"/>
    </row>
    <row r="108" ht="15.75" customHeight="1">
      <c r="A108" s="312"/>
      <c r="B108" s="312"/>
      <c r="C108" s="312"/>
      <c r="D108" s="312"/>
      <c r="E108" s="312"/>
      <c r="F108" s="312"/>
      <c r="G108" s="312"/>
      <c r="H108" s="312"/>
      <c r="I108" s="312"/>
      <c r="J108" s="312"/>
      <c r="K108" s="312"/>
      <c r="L108" s="312"/>
      <c r="M108" s="312"/>
      <c r="N108" s="312"/>
      <c r="O108" s="312"/>
      <c r="P108" s="312"/>
      <c r="Q108" s="312"/>
      <c r="R108" s="312"/>
      <c r="S108" s="312"/>
      <c r="T108" s="312"/>
      <c r="U108" s="312"/>
      <c r="V108" s="312"/>
      <c r="W108" s="312"/>
      <c r="X108" s="312"/>
      <c r="Y108" s="312"/>
      <c r="Z108" s="312"/>
    </row>
    <row r="109" ht="15.75" customHeight="1">
      <c r="A109" s="312"/>
      <c r="B109" s="312"/>
      <c r="C109" s="312"/>
      <c r="D109" s="312"/>
      <c r="E109" s="312"/>
      <c r="F109" s="312"/>
      <c r="G109" s="312"/>
      <c r="H109" s="312"/>
      <c r="I109" s="312"/>
      <c r="J109" s="312"/>
      <c r="K109" s="312"/>
      <c r="L109" s="312"/>
      <c r="M109" s="312"/>
      <c r="N109" s="312"/>
      <c r="O109" s="312"/>
      <c r="P109" s="312"/>
      <c r="Q109" s="312"/>
      <c r="R109" s="312"/>
      <c r="S109" s="312"/>
      <c r="T109" s="312"/>
      <c r="U109" s="312"/>
      <c r="V109" s="312"/>
      <c r="W109" s="312"/>
      <c r="X109" s="312"/>
      <c r="Y109" s="312"/>
      <c r="Z109" s="312"/>
    </row>
    <row r="110" ht="15.75" customHeight="1">
      <c r="A110" s="312"/>
      <c r="B110" s="312"/>
      <c r="C110" s="312"/>
      <c r="D110" s="312"/>
      <c r="E110" s="312"/>
      <c r="F110" s="312"/>
      <c r="G110" s="312"/>
      <c r="H110" s="312"/>
      <c r="I110" s="312"/>
      <c r="J110" s="312"/>
      <c r="K110" s="312"/>
      <c r="L110" s="312"/>
      <c r="M110" s="312"/>
      <c r="N110" s="312"/>
      <c r="O110" s="312"/>
      <c r="P110" s="312"/>
      <c r="Q110" s="312"/>
      <c r="R110" s="312"/>
      <c r="S110" s="312"/>
      <c r="T110" s="312"/>
      <c r="U110" s="312"/>
      <c r="V110" s="312"/>
      <c r="W110" s="312"/>
      <c r="X110" s="312"/>
      <c r="Y110" s="312"/>
      <c r="Z110" s="312"/>
    </row>
    <row r="111" ht="15.75" customHeight="1">
      <c r="A111" s="312"/>
      <c r="B111" s="312"/>
      <c r="C111" s="312"/>
      <c r="D111" s="312"/>
      <c r="E111" s="312"/>
      <c r="F111" s="312"/>
      <c r="G111" s="312"/>
      <c r="H111" s="312"/>
      <c r="I111" s="312"/>
      <c r="J111" s="312"/>
      <c r="K111" s="312"/>
      <c r="L111" s="312"/>
      <c r="M111" s="312"/>
      <c r="N111" s="312"/>
      <c r="O111" s="312"/>
      <c r="P111" s="312"/>
      <c r="Q111" s="312"/>
      <c r="R111" s="312"/>
      <c r="S111" s="312"/>
      <c r="T111" s="312"/>
      <c r="U111" s="312"/>
      <c r="V111" s="312"/>
      <c r="W111" s="312"/>
      <c r="X111" s="312"/>
      <c r="Y111" s="312"/>
      <c r="Z111" s="312"/>
    </row>
    <row r="112" ht="15.75" customHeight="1">
      <c r="A112" s="312"/>
      <c r="B112" s="312"/>
      <c r="C112" s="312"/>
      <c r="D112" s="312"/>
      <c r="E112" s="312"/>
      <c r="F112" s="312"/>
      <c r="G112" s="312"/>
      <c r="H112" s="312"/>
      <c r="I112" s="312"/>
      <c r="J112" s="312"/>
      <c r="K112" s="312"/>
      <c r="L112" s="312"/>
      <c r="M112" s="312"/>
      <c r="N112" s="312"/>
      <c r="O112" s="312"/>
      <c r="P112" s="312"/>
      <c r="Q112" s="312"/>
      <c r="R112" s="312"/>
      <c r="S112" s="312"/>
      <c r="T112" s="312"/>
      <c r="U112" s="312"/>
      <c r="V112" s="312"/>
      <c r="W112" s="312"/>
      <c r="X112" s="312"/>
      <c r="Y112" s="312"/>
      <c r="Z112" s="312"/>
    </row>
    <row r="113" ht="15.75" customHeight="1">
      <c r="A113" s="312"/>
      <c r="B113" s="312"/>
      <c r="C113" s="312"/>
      <c r="D113" s="312"/>
      <c r="E113" s="312"/>
      <c r="F113" s="312"/>
      <c r="G113" s="312"/>
      <c r="H113" s="312"/>
      <c r="I113" s="312"/>
      <c r="J113" s="312"/>
      <c r="K113" s="312"/>
      <c r="L113" s="312"/>
      <c r="M113" s="312"/>
      <c r="N113" s="312"/>
      <c r="O113" s="312"/>
      <c r="P113" s="312"/>
      <c r="Q113" s="312"/>
      <c r="R113" s="312"/>
      <c r="S113" s="312"/>
      <c r="T113" s="312"/>
      <c r="U113" s="312"/>
      <c r="V113" s="312"/>
      <c r="W113" s="312"/>
      <c r="X113" s="312"/>
      <c r="Y113" s="312"/>
      <c r="Z113" s="312"/>
    </row>
    <row r="114" ht="15.75" customHeight="1">
      <c r="A114" s="312"/>
      <c r="B114" s="312"/>
      <c r="C114" s="312"/>
      <c r="D114" s="312"/>
      <c r="E114" s="312"/>
      <c r="F114" s="312"/>
      <c r="G114" s="312"/>
      <c r="H114" s="312"/>
      <c r="I114" s="312"/>
      <c r="J114" s="312"/>
      <c r="K114" s="312"/>
      <c r="L114" s="312"/>
      <c r="M114" s="312"/>
      <c r="N114" s="312"/>
      <c r="O114" s="312"/>
      <c r="P114" s="312"/>
      <c r="Q114" s="312"/>
      <c r="R114" s="312"/>
      <c r="S114" s="312"/>
      <c r="T114" s="312"/>
      <c r="U114" s="312"/>
      <c r="V114" s="312"/>
      <c r="W114" s="312"/>
      <c r="X114" s="312"/>
      <c r="Y114" s="312"/>
      <c r="Z114" s="312"/>
    </row>
    <row r="115" ht="15.75" customHeight="1">
      <c r="A115" s="312"/>
      <c r="B115" s="312"/>
      <c r="C115" s="312"/>
      <c r="D115" s="312"/>
      <c r="E115" s="312"/>
      <c r="F115" s="312"/>
      <c r="G115" s="312"/>
      <c r="H115" s="312"/>
      <c r="I115" s="312"/>
      <c r="J115" s="312"/>
      <c r="K115" s="312"/>
      <c r="L115" s="312"/>
      <c r="M115" s="312"/>
      <c r="N115" s="312"/>
      <c r="O115" s="312"/>
      <c r="P115" s="312"/>
      <c r="Q115" s="312"/>
      <c r="R115" s="312"/>
      <c r="S115" s="312"/>
      <c r="T115" s="312"/>
      <c r="U115" s="312"/>
      <c r="V115" s="312"/>
      <c r="W115" s="312"/>
      <c r="X115" s="312"/>
      <c r="Y115" s="312"/>
      <c r="Z115" s="312"/>
    </row>
    <row r="116" ht="15.75" customHeight="1">
      <c r="A116" s="312"/>
      <c r="B116" s="312"/>
      <c r="C116" s="312"/>
      <c r="D116" s="312"/>
      <c r="E116" s="312"/>
      <c r="F116" s="312"/>
      <c r="G116" s="312"/>
      <c r="H116" s="312"/>
      <c r="I116" s="312"/>
      <c r="J116" s="312"/>
      <c r="K116" s="312"/>
      <c r="L116" s="312"/>
      <c r="M116" s="312"/>
      <c r="N116" s="312"/>
      <c r="O116" s="312"/>
      <c r="P116" s="312"/>
      <c r="Q116" s="312"/>
      <c r="R116" s="312"/>
      <c r="S116" s="312"/>
      <c r="T116" s="312"/>
      <c r="U116" s="312"/>
      <c r="V116" s="312"/>
      <c r="W116" s="312"/>
      <c r="X116" s="312"/>
      <c r="Y116" s="312"/>
      <c r="Z116" s="312"/>
    </row>
    <row r="117" ht="15.75" customHeight="1">
      <c r="A117" s="312"/>
      <c r="B117" s="312"/>
      <c r="C117" s="312"/>
      <c r="D117" s="312"/>
      <c r="E117" s="312"/>
      <c r="F117" s="312"/>
      <c r="G117" s="312"/>
      <c r="H117" s="312"/>
      <c r="I117" s="312"/>
      <c r="J117" s="312"/>
      <c r="K117" s="312"/>
      <c r="L117" s="312"/>
      <c r="M117" s="312"/>
      <c r="N117" s="312"/>
      <c r="O117" s="312"/>
      <c r="P117" s="312"/>
      <c r="Q117" s="312"/>
      <c r="R117" s="312"/>
      <c r="S117" s="312"/>
      <c r="T117" s="312"/>
      <c r="U117" s="312"/>
      <c r="V117" s="312"/>
      <c r="W117" s="312"/>
      <c r="X117" s="312"/>
      <c r="Y117" s="312"/>
      <c r="Z117" s="312"/>
    </row>
    <row r="118" ht="15.75" customHeight="1">
      <c r="A118" s="312"/>
      <c r="B118" s="312"/>
      <c r="C118" s="312"/>
      <c r="D118" s="312"/>
      <c r="E118" s="312"/>
      <c r="F118" s="312"/>
      <c r="G118" s="312"/>
      <c r="H118" s="312"/>
      <c r="I118" s="312"/>
      <c r="J118" s="312"/>
      <c r="K118" s="312"/>
      <c r="L118" s="312"/>
      <c r="M118" s="312"/>
      <c r="N118" s="312"/>
      <c r="O118" s="312"/>
      <c r="P118" s="312"/>
      <c r="Q118" s="312"/>
      <c r="R118" s="312"/>
      <c r="S118" s="312"/>
      <c r="T118" s="312"/>
      <c r="U118" s="312"/>
      <c r="V118" s="312"/>
      <c r="W118" s="312"/>
      <c r="X118" s="312"/>
      <c r="Y118" s="312"/>
      <c r="Z118" s="312"/>
    </row>
    <row r="119" ht="15.75" customHeight="1">
      <c r="A119" s="312"/>
      <c r="B119" s="312"/>
      <c r="C119" s="312"/>
      <c r="D119" s="312"/>
      <c r="E119" s="312"/>
      <c r="F119" s="312"/>
      <c r="G119" s="312"/>
      <c r="H119" s="312"/>
      <c r="I119" s="312"/>
      <c r="J119" s="312"/>
      <c r="K119" s="312"/>
      <c r="L119" s="312"/>
      <c r="M119" s="312"/>
      <c r="N119" s="312"/>
      <c r="O119" s="312"/>
      <c r="P119" s="312"/>
      <c r="Q119" s="312"/>
      <c r="R119" s="312"/>
      <c r="S119" s="312"/>
      <c r="T119" s="312"/>
      <c r="U119" s="312"/>
      <c r="V119" s="312"/>
      <c r="W119" s="312"/>
      <c r="X119" s="312"/>
      <c r="Y119" s="312"/>
      <c r="Z119" s="312"/>
    </row>
    <row r="120" ht="15.75" customHeight="1">
      <c r="A120" s="312"/>
      <c r="B120" s="312"/>
      <c r="C120" s="312"/>
      <c r="D120" s="312"/>
      <c r="E120" s="312"/>
      <c r="F120" s="312"/>
      <c r="G120" s="312"/>
      <c r="H120" s="312"/>
      <c r="I120" s="312"/>
      <c r="J120" s="312"/>
      <c r="K120" s="312"/>
      <c r="L120" s="312"/>
      <c r="M120" s="312"/>
      <c r="N120" s="312"/>
      <c r="O120" s="312"/>
      <c r="P120" s="312"/>
      <c r="Q120" s="312"/>
      <c r="R120" s="312"/>
      <c r="S120" s="312"/>
      <c r="T120" s="312"/>
      <c r="U120" s="312"/>
      <c r="V120" s="312"/>
      <c r="W120" s="312"/>
      <c r="X120" s="312"/>
      <c r="Y120" s="312"/>
      <c r="Z120" s="312"/>
    </row>
    <row r="121" ht="15.75" customHeight="1">
      <c r="A121" s="312"/>
      <c r="B121" s="312"/>
      <c r="C121" s="312"/>
      <c r="D121" s="312"/>
      <c r="E121" s="312"/>
      <c r="F121" s="312"/>
      <c r="G121" s="312"/>
      <c r="H121" s="312"/>
      <c r="I121" s="312"/>
      <c r="J121" s="312"/>
      <c r="K121" s="312"/>
      <c r="L121" s="312"/>
      <c r="M121" s="312"/>
      <c r="N121" s="312"/>
      <c r="O121" s="312"/>
      <c r="P121" s="312"/>
      <c r="Q121" s="312"/>
      <c r="R121" s="312"/>
      <c r="S121" s="312"/>
      <c r="T121" s="312"/>
      <c r="U121" s="312"/>
      <c r="V121" s="312"/>
      <c r="W121" s="312"/>
      <c r="X121" s="312"/>
      <c r="Y121" s="312"/>
      <c r="Z121" s="312"/>
    </row>
    <row r="122" ht="15.75" customHeight="1">
      <c r="A122" s="312"/>
      <c r="B122" s="312"/>
      <c r="C122" s="312"/>
      <c r="D122" s="312"/>
      <c r="E122" s="312"/>
      <c r="F122" s="312"/>
      <c r="G122" s="312"/>
      <c r="H122" s="312"/>
      <c r="I122" s="312"/>
      <c r="J122" s="312"/>
      <c r="K122" s="312"/>
      <c r="L122" s="312"/>
      <c r="M122" s="312"/>
      <c r="N122" s="312"/>
      <c r="O122" s="312"/>
      <c r="P122" s="312"/>
      <c r="Q122" s="312"/>
      <c r="R122" s="312"/>
      <c r="S122" s="312"/>
      <c r="T122" s="312"/>
      <c r="U122" s="312"/>
      <c r="V122" s="312"/>
      <c r="W122" s="312"/>
      <c r="X122" s="312"/>
      <c r="Y122" s="312"/>
      <c r="Z122" s="312"/>
    </row>
    <row r="123" ht="15.75" customHeight="1">
      <c r="A123" s="312"/>
      <c r="B123" s="312"/>
      <c r="C123" s="312"/>
      <c r="D123" s="312"/>
      <c r="E123" s="312"/>
      <c r="F123" s="312"/>
      <c r="G123" s="312"/>
      <c r="H123" s="312"/>
      <c r="I123" s="312"/>
      <c r="J123" s="312"/>
      <c r="K123" s="312"/>
      <c r="L123" s="312"/>
      <c r="M123" s="312"/>
      <c r="N123" s="312"/>
      <c r="O123" s="312"/>
      <c r="P123" s="312"/>
      <c r="Q123" s="312"/>
      <c r="R123" s="312"/>
      <c r="S123" s="312"/>
      <c r="T123" s="312"/>
      <c r="U123" s="312"/>
      <c r="V123" s="312"/>
      <c r="W123" s="312"/>
      <c r="X123" s="312"/>
      <c r="Y123" s="312"/>
      <c r="Z123" s="312"/>
    </row>
    <row r="124" ht="15.75" customHeight="1">
      <c r="A124" s="312"/>
      <c r="B124" s="312"/>
      <c r="C124" s="312"/>
      <c r="D124" s="312"/>
      <c r="E124" s="312"/>
      <c r="F124" s="312"/>
      <c r="G124" s="312"/>
      <c r="H124" s="312"/>
      <c r="I124" s="312"/>
      <c r="J124" s="312"/>
      <c r="K124" s="312"/>
      <c r="L124" s="312"/>
      <c r="M124" s="312"/>
      <c r="N124" s="312"/>
      <c r="O124" s="312"/>
      <c r="P124" s="312"/>
      <c r="Q124" s="312"/>
      <c r="R124" s="312"/>
      <c r="S124" s="312"/>
      <c r="T124" s="312"/>
      <c r="U124" s="312"/>
      <c r="V124" s="312"/>
      <c r="W124" s="312"/>
      <c r="X124" s="312"/>
      <c r="Y124" s="312"/>
      <c r="Z124" s="312"/>
    </row>
    <row r="125" ht="15.75" customHeight="1">
      <c r="A125" s="312"/>
      <c r="B125" s="312"/>
      <c r="C125" s="312"/>
      <c r="D125" s="312"/>
      <c r="E125" s="312"/>
      <c r="F125" s="312"/>
      <c r="G125" s="312"/>
      <c r="H125" s="312"/>
      <c r="I125" s="312"/>
      <c r="J125" s="312"/>
      <c r="K125" s="312"/>
      <c r="L125" s="312"/>
      <c r="M125" s="312"/>
      <c r="N125" s="312"/>
      <c r="O125" s="312"/>
      <c r="P125" s="312"/>
      <c r="Q125" s="312"/>
      <c r="R125" s="312"/>
      <c r="S125" s="312"/>
      <c r="T125" s="312"/>
      <c r="U125" s="312"/>
      <c r="V125" s="312"/>
      <c r="W125" s="312"/>
      <c r="X125" s="312"/>
      <c r="Y125" s="312"/>
      <c r="Z125" s="312"/>
    </row>
    <row r="126" ht="15.75" customHeight="1">
      <c r="A126" s="312"/>
      <c r="B126" s="312"/>
      <c r="C126" s="312"/>
      <c r="D126" s="312"/>
      <c r="E126" s="312"/>
      <c r="F126" s="312"/>
      <c r="G126" s="312"/>
      <c r="H126" s="312"/>
      <c r="I126" s="312"/>
      <c r="J126" s="312"/>
      <c r="K126" s="312"/>
      <c r="L126" s="312"/>
      <c r="M126" s="312"/>
      <c r="N126" s="312"/>
      <c r="O126" s="312"/>
      <c r="P126" s="312"/>
      <c r="Q126" s="312"/>
      <c r="R126" s="312"/>
      <c r="S126" s="312"/>
      <c r="T126" s="312"/>
      <c r="U126" s="312"/>
      <c r="V126" s="312"/>
      <c r="W126" s="312"/>
      <c r="X126" s="312"/>
      <c r="Y126" s="312"/>
      <c r="Z126" s="312"/>
    </row>
    <row r="127" ht="15.75" customHeight="1">
      <c r="A127" s="312"/>
      <c r="B127" s="312"/>
      <c r="C127" s="312"/>
      <c r="D127" s="312"/>
      <c r="E127" s="312"/>
      <c r="F127" s="312"/>
      <c r="G127" s="312"/>
      <c r="H127" s="312"/>
      <c r="I127" s="312"/>
      <c r="J127" s="312"/>
      <c r="K127" s="312"/>
      <c r="L127" s="312"/>
      <c r="M127" s="312"/>
      <c r="N127" s="312"/>
      <c r="O127" s="312"/>
      <c r="P127" s="312"/>
      <c r="Q127" s="312"/>
      <c r="R127" s="312"/>
      <c r="S127" s="312"/>
      <c r="T127" s="312"/>
      <c r="U127" s="312"/>
      <c r="V127" s="312"/>
      <c r="W127" s="312"/>
      <c r="X127" s="312"/>
      <c r="Y127" s="312"/>
      <c r="Z127" s="312"/>
    </row>
    <row r="128" ht="15.75" customHeight="1">
      <c r="A128" s="312"/>
      <c r="B128" s="312"/>
      <c r="C128" s="312"/>
      <c r="D128" s="312"/>
      <c r="E128" s="312"/>
      <c r="F128" s="312"/>
      <c r="G128" s="312"/>
      <c r="H128" s="312"/>
      <c r="I128" s="312"/>
      <c r="J128" s="312"/>
      <c r="K128" s="312"/>
      <c r="L128" s="312"/>
      <c r="M128" s="312"/>
      <c r="N128" s="312"/>
      <c r="O128" s="312"/>
      <c r="P128" s="312"/>
      <c r="Q128" s="312"/>
      <c r="R128" s="312"/>
      <c r="S128" s="312"/>
      <c r="T128" s="312"/>
      <c r="U128" s="312"/>
      <c r="V128" s="312"/>
      <c r="W128" s="312"/>
      <c r="X128" s="312"/>
      <c r="Y128" s="312"/>
      <c r="Z128" s="312"/>
    </row>
    <row r="129" ht="15.75" customHeight="1">
      <c r="A129" s="312"/>
      <c r="B129" s="312"/>
      <c r="C129" s="312"/>
      <c r="D129" s="312"/>
      <c r="E129" s="312"/>
      <c r="F129" s="312"/>
      <c r="G129" s="312"/>
      <c r="H129" s="312"/>
      <c r="I129" s="312"/>
      <c r="J129" s="312"/>
      <c r="K129" s="312"/>
      <c r="L129" s="312"/>
      <c r="M129" s="312"/>
      <c r="N129" s="312"/>
      <c r="O129" s="312"/>
      <c r="P129" s="312"/>
      <c r="Q129" s="312"/>
      <c r="R129" s="312"/>
      <c r="S129" s="312"/>
      <c r="T129" s="312"/>
      <c r="U129" s="312"/>
      <c r="V129" s="312"/>
      <c r="W129" s="312"/>
      <c r="X129" s="312"/>
      <c r="Y129" s="312"/>
      <c r="Z129" s="312"/>
    </row>
    <row r="130" ht="15.75" customHeight="1">
      <c r="A130" s="312"/>
      <c r="B130" s="312"/>
      <c r="C130" s="312"/>
      <c r="D130" s="312"/>
      <c r="E130" s="312"/>
      <c r="F130" s="312"/>
      <c r="G130" s="312"/>
      <c r="H130" s="312"/>
      <c r="I130" s="312"/>
      <c r="J130" s="312"/>
      <c r="K130" s="312"/>
      <c r="L130" s="312"/>
      <c r="M130" s="312"/>
      <c r="N130" s="312"/>
      <c r="O130" s="312"/>
      <c r="P130" s="312"/>
      <c r="Q130" s="312"/>
      <c r="R130" s="312"/>
      <c r="S130" s="312"/>
      <c r="T130" s="312"/>
      <c r="U130" s="312"/>
      <c r="V130" s="312"/>
      <c r="W130" s="312"/>
      <c r="X130" s="312"/>
      <c r="Y130" s="312"/>
      <c r="Z130" s="312"/>
    </row>
    <row r="131" ht="15.75" customHeight="1">
      <c r="A131" s="312"/>
      <c r="B131" s="312"/>
      <c r="C131" s="312"/>
      <c r="D131" s="312"/>
      <c r="E131" s="312"/>
      <c r="F131" s="312"/>
      <c r="G131" s="312"/>
      <c r="H131" s="312"/>
      <c r="I131" s="312"/>
      <c r="J131" s="312"/>
      <c r="K131" s="312"/>
      <c r="L131" s="312"/>
      <c r="M131" s="312"/>
      <c r="N131" s="312"/>
      <c r="O131" s="312"/>
      <c r="P131" s="312"/>
      <c r="Q131" s="312"/>
      <c r="R131" s="312"/>
      <c r="S131" s="312"/>
      <c r="T131" s="312"/>
      <c r="U131" s="312"/>
      <c r="V131" s="312"/>
      <c r="W131" s="312"/>
      <c r="X131" s="312"/>
      <c r="Y131" s="312"/>
      <c r="Z131" s="312"/>
    </row>
    <row r="132" ht="15.75" customHeight="1">
      <c r="A132" s="312"/>
      <c r="B132" s="312"/>
      <c r="C132" s="312"/>
      <c r="D132" s="312"/>
      <c r="E132" s="312"/>
      <c r="F132" s="312"/>
      <c r="G132" s="312"/>
      <c r="H132" s="312"/>
      <c r="I132" s="312"/>
      <c r="J132" s="312"/>
      <c r="K132" s="312"/>
      <c r="L132" s="312"/>
      <c r="M132" s="312"/>
      <c r="N132" s="312"/>
      <c r="O132" s="312"/>
      <c r="P132" s="312"/>
      <c r="Q132" s="312"/>
      <c r="R132" s="312"/>
      <c r="S132" s="312"/>
      <c r="T132" s="312"/>
      <c r="U132" s="312"/>
      <c r="V132" s="312"/>
      <c r="W132" s="312"/>
      <c r="X132" s="312"/>
      <c r="Y132" s="312"/>
      <c r="Z132" s="312"/>
    </row>
    <row r="133" ht="15.75" customHeight="1">
      <c r="A133" s="312"/>
      <c r="B133" s="312"/>
      <c r="C133" s="312"/>
      <c r="D133" s="312"/>
      <c r="E133" s="312"/>
      <c r="F133" s="312"/>
      <c r="G133" s="312"/>
      <c r="H133" s="312"/>
      <c r="I133" s="312"/>
      <c r="J133" s="312"/>
      <c r="K133" s="312"/>
      <c r="L133" s="312"/>
      <c r="M133" s="312"/>
      <c r="N133" s="312"/>
      <c r="O133" s="312"/>
      <c r="P133" s="312"/>
      <c r="Q133" s="312"/>
      <c r="R133" s="312"/>
      <c r="S133" s="312"/>
      <c r="T133" s="312"/>
      <c r="U133" s="312"/>
      <c r="V133" s="312"/>
      <c r="W133" s="312"/>
      <c r="X133" s="312"/>
      <c r="Y133" s="312"/>
      <c r="Z133" s="312"/>
    </row>
    <row r="134" ht="15.75" customHeight="1">
      <c r="A134" s="312"/>
      <c r="B134" s="312"/>
      <c r="C134" s="312"/>
      <c r="D134" s="312"/>
      <c r="E134" s="312"/>
      <c r="F134" s="312"/>
      <c r="G134" s="312"/>
      <c r="H134" s="312"/>
      <c r="I134" s="312"/>
      <c r="J134" s="312"/>
      <c r="K134" s="312"/>
      <c r="L134" s="312"/>
      <c r="M134" s="312"/>
      <c r="N134" s="312"/>
      <c r="O134" s="312"/>
      <c r="P134" s="312"/>
      <c r="Q134" s="312"/>
      <c r="R134" s="312"/>
      <c r="S134" s="312"/>
      <c r="T134" s="312"/>
      <c r="U134" s="312"/>
      <c r="V134" s="312"/>
      <c r="W134" s="312"/>
      <c r="X134" s="312"/>
      <c r="Y134" s="312"/>
      <c r="Z134" s="312"/>
    </row>
    <row r="135" ht="15.75" customHeight="1">
      <c r="A135" s="312"/>
      <c r="B135" s="312"/>
      <c r="C135" s="312"/>
      <c r="D135" s="312"/>
      <c r="E135" s="312"/>
      <c r="F135" s="312"/>
      <c r="G135" s="312"/>
      <c r="H135" s="312"/>
      <c r="I135" s="312"/>
      <c r="J135" s="312"/>
      <c r="K135" s="312"/>
      <c r="L135" s="312"/>
      <c r="M135" s="312"/>
      <c r="N135" s="312"/>
      <c r="O135" s="312"/>
      <c r="P135" s="312"/>
      <c r="Q135" s="312"/>
      <c r="R135" s="312"/>
      <c r="S135" s="312"/>
      <c r="T135" s="312"/>
      <c r="U135" s="312"/>
      <c r="V135" s="312"/>
      <c r="W135" s="312"/>
      <c r="X135" s="312"/>
      <c r="Y135" s="312"/>
      <c r="Z135" s="312"/>
    </row>
    <row r="136" ht="15.75" customHeight="1">
      <c r="A136" s="312"/>
      <c r="B136" s="312"/>
      <c r="C136" s="312"/>
      <c r="D136" s="312"/>
      <c r="E136" s="312"/>
      <c r="F136" s="312"/>
      <c r="G136" s="312"/>
      <c r="H136" s="312"/>
      <c r="I136" s="312"/>
      <c r="J136" s="312"/>
      <c r="K136" s="312"/>
      <c r="L136" s="312"/>
      <c r="M136" s="312"/>
      <c r="N136" s="312"/>
      <c r="O136" s="312"/>
      <c r="P136" s="312"/>
      <c r="Q136" s="312"/>
      <c r="R136" s="312"/>
      <c r="S136" s="312"/>
      <c r="T136" s="312"/>
      <c r="U136" s="312"/>
      <c r="V136" s="312"/>
      <c r="W136" s="312"/>
      <c r="X136" s="312"/>
      <c r="Y136" s="312"/>
      <c r="Z136" s="312"/>
    </row>
    <row r="137" ht="15.75" customHeight="1">
      <c r="A137" s="312"/>
      <c r="B137" s="312"/>
      <c r="C137" s="312"/>
      <c r="D137" s="312"/>
      <c r="E137" s="312"/>
      <c r="F137" s="312"/>
      <c r="G137" s="312"/>
      <c r="H137" s="312"/>
      <c r="I137" s="312"/>
      <c r="J137" s="312"/>
      <c r="K137" s="312"/>
      <c r="L137" s="312"/>
      <c r="M137" s="312"/>
      <c r="N137" s="312"/>
      <c r="O137" s="312"/>
      <c r="P137" s="312"/>
      <c r="Q137" s="312"/>
      <c r="R137" s="312"/>
      <c r="S137" s="312"/>
      <c r="T137" s="312"/>
      <c r="U137" s="312"/>
      <c r="V137" s="312"/>
      <c r="W137" s="312"/>
      <c r="X137" s="312"/>
      <c r="Y137" s="312"/>
      <c r="Z137" s="312"/>
    </row>
    <row r="138" ht="15.75" customHeight="1">
      <c r="A138" s="312"/>
      <c r="B138" s="312"/>
      <c r="C138" s="312"/>
      <c r="D138" s="312"/>
      <c r="E138" s="312"/>
      <c r="F138" s="312"/>
      <c r="G138" s="312"/>
      <c r="H138" s="312"/>
      <c r="I138" s="312"/>
      <c r="J138" s="312"/>
      <c r="K138" s="312"/>
      <c r="L138" s="312"/>
      <c r="M138" s="312"/>
      <c r="N138" s="312"/>
      <c r="O138" s="312"/>
      <c r="P138" s="312"/>
      <c r="Q138" s="312"/>
      <c r="R138" s="312"/>
      <c r="S138" s="312"/>
      <c r="T138" s="312"/>
      <c r="U138" s="312"/>
      <c r="V138" s="312"/>
      <c r="W138" s="312"/>
      <c r="X138" s="312"/>
      <c r="Y138" s="312"/>
      <c r="Z138" s="312"/>
    </row>
    <row r="139" ht="15.75" customHeight="1">
      <c r="A139" s="312"/>
      <c r="B139" s="312"/>
      <c r="C139" s="312"/>
      <c r="D139" s="312"/>
      <c r="E139" s="312"/>
      <c r="F139" s="312"/>
      <c r="G139" s="312"/>
      <c r="H139" s="312"/>
      <c r="I139" s="312"/>
      <c r="J139" s="312"/>
      <c r="K139" s="312"/>
      <c r="L139" s="312"/>
      <c r="M139" s="312"/>
      <c r="N139" s="312"/>
      <c r="O139" s="312"/>
      <c r="P139" s="312"/>
      <c r="Q139" s="312"/>
      <c r="R139" s="312"/>
      <c r="S139" s="312"/>
      <c r="T139" s="312"/>
      <c r="U139" s="312"/>
      <c r="V139" s="312"/>
      <c r="W139" s="312"/>
      <c r="X139" s="312"/>
      <c r="Y139" s="312"/>
      <c r="Z139" s="312"/>
    </row>
    <row r="140" ht="15.75" customHeight="1">
      <c r="A140" s="312"/>
      <c r="B140" s="312"/>
      <c r="C140" s="312"/>
      <c r="D140" s="312"/>
      <c r="E140" s="312"/>
      <c r="F140" s="312"/>
      <c r="G140" s="312"/>
      <c r="H140" s="312"/>
      <c r="I140" s="312"/>
      <c r="J140" s="312"/>
      <c r="K140" s="312"/>
      <c r="L140" s="312"/>
      <c r="M140" s="312"/>
      <c r="N140" s="312"/>
      <c r="O140" s="312"/>
      <c r="P140" s="312"/>
      <c r="Q140" s="312"/>
      <c r="R140" s="312"/>
      <c r="S140" s="312"/>
      <c r="T140" s="312"/>
      <c r="U140" s="312"/>
      <c r="V140" s="312"/>
      <c r="W140" s="312"/>
      <c r="X140" s="312"/>
      <c r="Y140" s="312"/>
      <c r="Z140" s="312"/>
    </row>
    <row r="141" ht="15.75" customHeight="1">
      <c r="A141" s="312"/>
      <c r="B141" s="312"/>
      <c r="C141" s="312"/>
      <c r="D141" s="312"/>
      <c r="E141" s="312"/>
      <c r="F141" s="312"/>
      <c r="G141" s="312"/>
      <c r="H141" s="312"/>
      <c r="I141" s="312"/>
      <c r="J141" s="312"/>
      <c r="K141" s="312"/>
      <c r="L141" s="312"/>
      <c r="M141" s="312"/>
      <c r="N141" s="312"/>
      <c r="O141" s="312"/>
      <c r="P141" s="312"/>
      <c r="Q141" s="312"/>
      <c r="R141" s="312"/>
      <c r="S141" s="312"/>
      <c r="T141" s="312"/>
      <c r="U141" s="312"/>
      <c r="V141" s="312"/>
      <c r="W141" s="312"/>
      <c r="X141" s="312"/>
      <c r="Y141" s="312"/>
      <c r="Z141" s="312"/>
    </row>
    <row r="142" ht="15.75" customHeight="1">
      <c r="A142" s="312"/>
      <c r="B142" s="312"/>
      <c r="C142" s="312"/>
      <c r="D142" s="312"/>
      <c r="E142" s="312"/>
      <c r="F142" s="312"/>
      <c r="G142" s="312"/>
      <c r="H142" s="312"/>
      <c r="I142" s="312"/>
      <c r="J142" s="312"/>
      <c r="K142" s="312"/>
      <c r="L142" s="312"/>
      <c r="M142" s="312"/>
      <c r="N142" s="312"/>
      <c r="O142" s="312"/>
      <c r="P142" s="312"/>
      <c r="Q142" s="312"/>
      <c r="R142" s="312"/>
      <c r="S142" s="312"/>
      <c r="T142" s="312"/>
      <c r="U142" s="312"/>
      <c r="V142" s="312"/>
      <c r="W142" s="312"/>
      <c r="X142" s="312"/>
      <c r="Y142" s="312"/>
      <c r="Z142" s="312"/>
    </row>
    <row r="143" ht="15.75" customHeight="1">
      <c r="A143" s="312"/>
      <c r="B143" s="312"/>
      <c r="C143" s="312"/>
      <c r="D143" s="312"/>
      <c r="E143" s="312"/>
      <c r="F143" s="312"/>
      <c r="G143" s="312"/>
      <c r="H143" s="312"/>
      <c r="I143" s="312"/>
      <c r="J143" s="312"/>
      <c r="K143" s="312"/>
      <c r="L143" s="312"/>
      <c r="M143" s="312"/>
      <c r="N143" s="312"/>
      <c r="O143" s="312"/>
      <c r="P143" s="312"/>
      <c r="Q143" s="312"/>
      <c r="R143" s="312"/>
      <c r="S143" s="312"/>
      <c r="T143" s="312"/>
      <c r="U143" s="312"/>
      <c r="V143" s="312"/>
      <c r="W143" s="312"/>
      <c r="X143" s="312"/>
      <c r="Y143" s="312"/>
      <c r="Z143" s="312"/>
    </row>
    <row r="144" ht="15.75" customHeight="1">
      <c r="A144" s="312"/>
      <c r="B144" s="312"/>
      <c r="C144" s="312"/>
      <c r="D144" s="312"/>
      <c r="E144" s="312"/>
      <c r="F144" s="312"/>
      <c r="G144" s="312"/>
      <c r="H144" s="312"/>
      <c r="I144" s="312"/>
      <c r="J144" s="312"/>
      <c r="K144" s="312"/>
      <c r="L144" s="312"/>
      <c r="M144" s="312"/>
      <c r="N144" s="312"/>
      <c r="O144" s="312"/>
      <c r="P144" s="312"/>
      <c r="Q144" s="312"/>
      <c r="R144" s="312"/>
      <c r="S144" s="312"/>
      <c r="T144" s="312"/>
      <c r="U144" s="312"/>
      <c r="V144" s="312"/>
      <c r="W144" s="312"/>
      <c r="X144" s="312"/>
      <c r="Y144" s="312"/>
      <c r="Z144" s="312"/>
    </row>
    <row r="145" ht="15.75" customHeight="1">
      <c r="A145" s="312"/>
      <c r="B145" s="312"/>
      <c r="C145" s="312"/>
      <c r="D145" s="312"/>
      <c r="E145" s="312"/>
      <c r="F145" s="312"/>
      <c r="G145" s="312"/>
      <c r="H145" s="312"/>
      <c r="I145" s="312"/>
      <c r="J145" s="312"/>
      <c r="K145" s="312"/>
      <c r="L145" s="312"/>
      <c r="M145" s="312"/>
      <c r="N145" s="312"/>
      <c r="O145" s="312"/>
      <c r="P145" s="312"/>
      <c r="Q145" s="312"/>
      <c r="R145" s="312"/>
      <c r="S145" s="312"/>
      <c r="T145" s="312"/>
      <c r="U145" s="312"/>
      <c r="V145" s="312"/>
      <c r="W145" s="312"/>
      <c r="X145" s="312"/>
      <c r="Y145" s="312"/>
      <c r="Z145" s="312"/>
    </row>
    <row r="146" ht="15.75" customHeight="1">
      <c r="A146" s="312"/>
      <c r="B146" s="312"/>
      <c r="C146" s="312"/>
      <c r="D146" s="312"/>
      <c r="E146" s="312"/>
      <c r="F146" s="312"/>
      <c r="G146" s="312"/>
      <c r="H146" s="312"/>
      <c r="I146" s="312"/>
      <c r="J146" s="312"/>
      <c r="K146" s="312"/>
      <c r="L146" s="312"/>
      <c r="M146" s="312"/>
      <c r="N146" s="312"/>
      <c r="O146" s="312"/>
      <c r="P146" s="312"/>
      <c r="Q146" s="312"/>
      <c r="R146" s="312"/>
      <c r="S146" s="312"/>
      <c r="T146" s="312"/>
      <c r="U146" s="312"/>
      <c r="V146" s="312"/>
      <c r="W146" s="312"/>
      <c r="X146" s="312"/>
      <c r="Y146" s="312"/>
      <c r="Z146" s="312"/>
    </row>
    <row r="147" ht="15.75" customHeight="1">
      <c r="A147" s="312"/>
      <c r="B147" s="312"/>
      <c r="C147" s="312"/>
      <c r="D147" s="312"/>
      <c r="E147" s="312"/>
      <c r="F147" s="312"/>
      <c r="G147" s="312"/>
      <c r="H147" s="312"/>
      <c r="I147" s="312"/>
      <c r="J147" s="312"/>
      <c r="K147" s="312"/>
      <c r="L147" s="312"/>
      <c r="M147" s="312"/>
      <c r="N147" s="312"/>
      <c r="O147" s="312"/>
      <c r="P147" s="312"/>
      <c r="Q147" s="312"/>
      <c r="R147" s="312"/>
      <c r="S147" s="312"/>
      <c r="T147" s="312"/>
      <c r="U147" s="312"/>
      <c r="V147" s="312"/>
      <c r="W147" s="312"/>
      <c r="X147" s="312"/>
      <c r="Y147" s="312"/>
      <c r="Z147" s="312"/>
    </row>
    <row r="148" ht="15.75" customHeight="1">
      <c r="A148" s="312"/>
      <c r="B148" s="312"/>
      <c r="C148" s="312"/>
      <c r="D148" s="312"/>
      <c r="E148" s="312"/>
      <c r="F148" s="312"/>
      <c r="G148" s="312"/>
      <c r="H148" s="312"/>
      <c r="I148" s="312"/>
      <c r="J148" s="312"/>
      <c r="K148" s="312"/>
      <c r="L148" s="312"/>
      <c r="M148" s="312"/>
      <c r="N148" s="312"/>
      <c r="O148" s="312"/>
      <c r="P148" s="312"/>
      <c r="Q148" s="312"/>
      <c r="R148" s="312"/>
      <c r="S148" s="312"/>
      <c r="T148" s="312"/>
      <c r="U148" s="312"/>
      <c r="V148" s="312"/>
      <c r="W148" s="312"/>
      <c r="X148" s="312"/>
      <c r="Y148" s="312"/>
      <c r="Z148" s="312"/>
    </row>
    <row r="149" ht="15.75" customHeight="1">
      <c r="A149" s="312"/>
      <c r="B149" s="312"/>
      <c r="C149" s="312"/>
      <c r="D149" s="312"/>
      <c r="E149" s="312"/>
      <c r="F149" s="312"/>
      <c r="G149" s="312"/>
      <c r="H149" s="312"/>
      <c r="I149" s="312"/>
      <c r="J149" s="312"/>
      <c r="K149" s="312"/>
      <c r="L149" s="312"/>
      <c r="M149" s="312"/>
      <c r="N149" s="312"/>
      <c r="O149" s="312"/>
      <c r="P149" s="312"/>
      <c r="Q149" s="312"/>
      <c r="R149" s="312"/>
      <c r="S149" s="312"/>
      <c r="T149" s="312"/>
      <c r="U149" s="312"/>
      <c r="V149" s="312"/>
      <c r="W149" s="312"/>
      <c r="X149" s="312"/>
      <c r="Y149" s="312"/>
      <c r="Z149" s="312"/>
    </row>
    <row r="150" ht="15.75" customHeight="1">
      <c r="A150" s="312"/>
      <c r="B150" s="312"/>
      <c r="C150" s="312"/>
      <c r="D150" s="312"/>
      <c r="E150" s="312"/>
      <c r="F150" s="312"/>
      <c r="G150" s="312"/>
      <c r="H150" s="312"/>
      <c r="I150" s="312"/>
      <c r="J150" s="312"/>
      <c r="K150" s="312"/>
      <c r="L150" s="312"/>
      <c r="M150" s="312"/>
      <c r="N150" s="312"/>
      <c r="O150" s="312"/>
      <c r="P150" s="312"/>
      <c r="Q150" s="312"/>
      <c r="R150" s="312"/>
      <c r="S150" s="312"/>
      <c r="T150" s="312"/>
      <c r="U150" s="312"/>
      <c r="V150" s="312"/>
      <c r="W150" s="312"/>
      <c r="X150" s="312"/>
      <c r="Y150" s="312"/>
      <c r="Z150" s="312"/>
    </row>
    <row r="151" ht="15.75" customHeight="1">
      <c r="A151" s="312"/>
      <c r="B151" s="312"/>
      <c r="C151" s="312"/>
      <c r="D151" s="312"/>
      <c r="E151" s="312"/>
      <c r="F151" s="312"/>
      <c r="G151" s="312"/>
      <c r="H151" s="312"/>
      <c r="I151" s="312"/>
      <c r="J151" s="312"/>
      <c r="K151" s="312"/>
      <c r="L151" s="312"/>
      <c r="M151" s="312"/>
      <c r="N151" s="312"/>
      <c r="O151" s="312"/>
      <c r="P151" s="312"/>
      <c r="Q151" s="312"/>
      <c r="R151" s="312"/>
      <c r="S151" s="312"/>
      <c r="T151" s="312"/>
      <c r="U151" s="312"/>
      <c r="V151" s="312"/>
      <c r="W151" s="312"/>
      <c r="X151" s="312"/>
      <c r="Y151" s="312"/>
      <c r="Z151" s="312"/>
    </row>
    <row r="152" ht="15.75" customHeight="1">
      <c r="A152" s="312"/>
      <c r="B152" s="312"/>
      <c r="C152" s="312"/>
      <c r="D152" s="312"/>
      <c r="E152" s="312"/>
      <c r="F152" s="312"/>
      <c r="G152" s="312"/>
      <c r="H152" s="312"/>
      <c r="I152" s="312"/>
      <c r="J152" s="312"/>
      <c r="K152" s="312"/>
      <c r="L152" s="312"/>
      <c r="M152" s="312"/>
      <c r="N152" s="312"/>
      <c r="O152" s="312"/>
      <c r="P152" s="312"/>
      <c r="Q152" s="312"/>
      <c r="R152" s="312"/>
      <c r="S152" s="312"/>
      <c r="T152" s="312"/>
      <c r="U152" s="312"/>
      <c r="V152" s="312"/>
      <c r="W152" s="312"/>
      <c r="X152" s="312"/>
      <c r="Y152" s="312"/>
      <c r="Z152" s="312"/>
    </row>
    <row r="153" ht="15.75" customHeight="1">
      <c r="A153" s="312"/>
      <c r="B153" s="312"/>
      <c r="C153" s="312"/>
      <c r="D153" s="312"/>
      <c r="E153" s="312"/>
      <c r="F153" s="312"/>
      <c r="G153" s="312"/>
      <c r="H153" s="312"/>
      <c r="I153" s="312"/>
      <c r="J153" s="312"/>
      <c r="K153" s="312"/>
      <c r="L153" s="312"/>
      <c r="M153" s="312"/>
      <c r="N153" s="312"/>
      <c r="O153" s="312"/>
      <c r="P153" s="312"/>
      <c r="Q153" s="312"/>
      <c r="R153" s="312"/>
      <c r="S153" s="312"/>
      <c r="T153" s="312"/>
      <c r="U153" s="312"/>
      <c r="V153" s="312"/>
      <c r="W153" s="312"/>
      <c r="X153" s="312"/>
      <c r="Y153" s="312"/>
      <c r="Z153" s="312"/>
    </row>
    <row r="154" ht="15.75" customHeight="1">
      <c r="A154" s="312"/>
      <c r="B154" s="312"/>
      <c r="C154" s="312"/>
      <c r="D154" s="312"/>
      <c r="E154" s="312"/>
      <c r="F154" s="312"/>
      <c r="G154" s="312"/>
      <c r="H154" s="312"/>
      <c r="I154" s="312"/>
      <c r="J154" s="312"/>
      <c r="K154" s="312"/>
      <c r="L154" s="312"/>
      <c r="M154" s="312"/>
      <c r="N154" s="312"/>
      <c r="O154" s="312"/>
      <c r="P154" s="312"/>
      <c r="Q154" s="312"/>
      <c r="R154" s="312"/>
      <c r="S154" s="312"/>
      <c r="T154" s="312"/>
      <c r="U154" s="312"/>
      <c r="V154" s="312"/>
      <c r="W154" s="312"/>
      <c r="X154" s="312"/>
      <c r="Y154" s="312"/>
      <c r="Z154" s="312"/>
    </row>
    <row r="155" ht="15.75" customHeight="1">
      <c r="A155" s="312"/>
      <c r="B155" s="312"/>
      <c r="C155" s="312"/>
      <c r="D155" s="312"/>
      <c r="E155" s="312"/>
      <c r="F155" s="312"/>
      <c r="G155" s="312"/>
      <c r="H155" s="312"/>
      <c r="I155" s="312"/>
      <c r="J155" s="312"/>
      <c r="K155" s="312"/>
      <c r="L155" s="312"/>
      <c r="M155" s="312"/>
      <c r="N155" s="312"/>
      <c r="O155" s="312"/>
      <c r="P155" s="312"/>
      <c r="Q155" s="312"/>
      <c r="R155" s="312"/>
      <c r="S155" s="312"/>
      <c r="T155" s="312"/>
      <c r="U155" s="312"/>
      <c r="V155" s="312"/>
      <c r="W155" s="312"/>
      <c r="X155" s="312"/>
      <c r="Y155" s="312"/>
      <c r="Z155" s="312"/>
    </row>
    <row r="156" ht="15.75" customHeight="1">
      <c r="A156" s="312"/>
      <c r="B156" s="312"/>
      <c r="C156" s="312"/>
      <c r="D156" s="312"/>
      <c r="E156" s="312"/>
      <c r="F156" s="312"/>
      <c r="G156" s="312"/>
      <c r="H156" s="312"/>
      <c r="I156" s="312"/>
      <c r="J156" s="312"/>
      <c r="K156" s="312"/>
      <c r="L156" s="312"/>
      <c r="M156" s="312"/>
      <c r="N156" s="312"/>
      <c r="O156" s="312"/>
      <c r="P156" s="312"/>
      <c r="Q156" s="312"/>
      <c r="R156" s="312"/>
      <c r="S156" s="312"/>
      <c r="T156" s="312"/>
      <c r="U156" s="312"/>
      <c r="V156" s="312"/>
      <c r="W156" s="312"/>
      <c r="X156" s="312"/>
      <c r="Y156" s="312"/>
      <c r="Z156" s="312"/>
    </row>
    <row r="157" ht="15.75" customHeight="1">
      <c r="A157" s="312"/>
      <c r="B157" s="312"/>
      <c r="C157" s="312"/>
      <c r="D157" s="312"/>
      <c r="E157" s="312"/>
      <c r="F157" s="312"/>
      <c r="G157" s="312"/>
      <c r="H157" s="312"/>
      <c r="I157" s="312"/>
      <c r="J157" s="312"/>
      <c r="K157" s="312"/>
      <c r="L157" s="312"/>
      <c r="M157" s="312"/>
      <c r="N157" s="312"/>
      <c r="O157" s="312"/>
      <c r="P157" s="312"/>
      <c r="Q157" s="312"/>
      <c r="R157" s="312"/>
      <c r="S157" s="312"/>
      <c r="T157" s="312"/>
      <c r="U157" s="312"/>
      <c r="V157" s="312"/>
      <c r="W157" s="312"/>
      <c r="X157" s="312"/>
      <c r="Y157" s="312"/>
      <c r="Z157" s="312"/>
    </row>
    <row r="158" ht="15.75" customHeight="1">
      <c r="A158" s="312"/>
      <c r="B158" s="312"/>
      <c r="C158" s="312"/>
      <c r="D158" s="312"/>
      <c r="E158" s="312"/>
      <c r="F158" s="312"/>
      <c r="G158" s="312"/>
      <c r="H158" s="312"/>
      <c r="I158" s="312"/>
      <c r="J158" s="312"/>
      <c r="K158" s="312"/>
      <c r="L158" s="312"/>
      <c r="M158" s="312"/>
      <c r="N158" s="312"/>
      <c r="O158" s="312"/>
      <c r="P158" s="312"/>
      <c r="Q158" s="312"/>
      <c r="R158" s="312"/>
      <c r="S158" s="312"/>
      <c r="T158" s="312"/>
      <c r="U158" s="312"/>
      <c r="V158" s="312"/>
      <c r="W158" s="312"/>
      <c r="X158" s="312"/>
      <c r="Y158" s="312"/>
      <c r="Z158" s="312"/>
    </row>
    <row r="159" ht="15.75" customHeight="1">
      <c r="A159" s="312"/>
      <c r="B159" s="312"/>
      <c r="C159" s="312"/>
      <c r="D159" s="312"/>
      <c r="E159" s="312"/>
      <c r="F159" s="312"/>
      <c r="G159" s="312"/>
      <c r="H159" s="312"/>
      <c r="I159" s="312"/>
      <c r="J159" s="312"/>
      <c r="K159" s="312"/>
      <c r="L159" s="312"/>
      <c r="M159" s="312"/>
      <c r="N159" s="312"/>
      <c r="O159" s="312"/>
      <c r="P159" s="312"/>
      <c r="Q159" s="312"/>
      <c r="R159" s="312"/>
      <c r="S159" s="312"/>
      <c r="T159" s="312"/>
      <c r="U159" s="312"/>
      <c r="V159" s="312"/>
      <c r="W159" s="312"/>
      <c r="X159" s="312"/>
      <c r="Y159" s="312"/>
      <c r="Z159" s="312"/>
    </row>
    <row r="160" ht="15.75" customHeight="1">
      <c r="A160" s="312"/>
      <c r="B160" s="312"/>
      <c r="C160" s="312"/>
      <c r="D160" s="312"/>
      <c r="E160" s="312"/>
      <c r="F160" s="312"/>
      <c r="G160" s="312"/>
      <c r="H160" s="312"/>
      <c r="I160" s="312"/>
      <c r="J160" s="312"/>
      <c r="K160" s="312"/>
      <c r="L160" s="312"/>
      <c r="M160" s="312"/>
      <c r="N160" s="312"/>
      <c r="O160" s="312"/>
      <c r="P160" s="312"/>
      <c r="Q160" s="312"/>
      <c r="R160" s="312"/>
      <c r="S160" s="312"/>
      <c r="T160" s="312"/>
      <c r="U160" s="312"/>
      <c r="V160" s="312"/>
      <c r="W160" s="312"/>
      <c r="X160" s="312"/>
      <c r="Y160" s="312"/>
      <c r="Z160" s="312"/>
    </row>
    <row r="161" ht="15.75" customHeight="1">
      <c r="A161" s="312"/>
      <c r="B161" s="312"/>
      <c r="C161" s="312"/>
      <c r="D161" s="312"/>
      <c r="E161" s="312"/>
      <c r="F161" s="312"/>
      <c r="G161" s="312"/>
      <c r="H161" s="312"/>
      <c r="I161" s="312"/>
      <c r="J161" s="312"/>
      <c r="K161" s="312"/>
      <c r="L161" s="312"/>
      <c r="M161" s="312"/>
      <c r="N161" s="312"/>
      <c r="O161" s="312"/>
      <c r="P161" s="312"/>
      <c r="Q161" s="312"/>
      <c r="R161" s="312"/>
      <c r="S161" s="312"/>
      <c r="T161" s="312"/>
      <c r="U161" s="312"/>
      <c r="V161" s="312"/>
      <c r="W161" s="312"/>
      <c r="X161" s="312"/>
      <c r="Y161" s="312"/>
      <c r="Z161" s="312"/>
    </row>
    <row r="162" ht="15.75" customHeight="1">
      <c r="A162" s="312"/>
      <c r="B162" s="312"/>
      <c r="C162" s="312"/>
      <c r="D162" s="312"/>
      <c r="E162" s="312"/>
      <c r="F162" s="312"/>
      <c r="G162" s="312"/>
      <c r="H162" s="312"/>
      <c r="I162" s="312"/>
      <c r="J162" s="312"/>
      <c r="K162" s="312"/>
      <c r="L162" s="312"/>
      <c r="M162" s="312"/>
      <c r="N162" s="312"/>
      <c r="O162" s="312"/>
      <c r="P162" s="312"/>
      <c r="Q162" s="312"/>
      <c r="R162" s="312"/>
      <c r="S162" s="312"/>
      <c r="T162" s="312"/>
      <c r="U162" s="312"/>
      <c r="V162" s="312"/>
      <c r="W162" s="312"/>
      <c r="X162" s="312"/>
      <c r="Y162" s="312"/>
      <c r="Z162" s="312"/>
    </row>
    <row r="163" ht="15.75" customHeight="1">
      <c r="A163" s="312"/>
      <c r="B163" s="312"/>
      <c r="C163" s="312"/>
      <c r="D163" s="312"/>
      <c r="E163" s="312"/>
      <c r="F163" s="312"/>
      <c r="G163" s="312"/>
      <c r="H163" s="312"/>
      <c r="I163" s="312"/>
      <c r="J163" s="312"/>
      <c r="K163" s="312"/>
      <c r="L163" s="312"/>
      <c r="M163" s="312"/>
      <c r="N163" s="312"/>
      <c r="O163" s="312"/>
      <c r="P163" s="312"/>
      <c r="Q163" s="312"/>
      <c r="R163" s="312"/>
      <c r="S163" s="312"/>
      <c r="T163" s="312"/>
      <c r="U163" s="312"/>
      <c r="V163" s="312"/>
      <c r="W163" s="312"/>
      <c r="X163" s="312"/>
      <c r="Y163" s="312"/>
      <c r="Z163" s="312"/>
    </row>
    <row r="164" ht="15.75" customHeight="1">
      <c r="A164" s="312"/>
      <c r="B164" s="312"/>
      <c r="C164" s="312"/>
      <c r="D164" s="312"/>
      <c r="E164" s="312"/>
      <c r="F164" s="312"/>
      <c r="G164" s="312"/>
      <c r="H164" s="312"/>
      <c r="I164" s="312"/>
      <c r="J164" s="312"/>
      <c r="K164" s="312"/>
      <c r="L164" s="312"/>
      <c r="M164" s="312"/>
      <c r="N164" s="312"/>
      <c r="O164" s="312"/>
      <c r="P164" s="312"/>
      <c r="Q164" s="312"/>
      <c r="R164" s="312"/>
      <c r="S164" s="312"/>
      <c r="T164" s="312"/>
      <c r="U164" s="312"/>
      <c r="V164" s="312"/>
      <c r="W164" s="312"/>
      <c r="X164" s="312"/>
      <c r="Y164" s="312"/>
      <c r="Z164" s="312"/>
    </row>
    <row r="165" ht="15.75" customHeight="1">
      <c r="A165" s="312"/>
      <c r="B165" s="312"/>
      <c r="C165" s="312"/>
      <c r="D165" s="312"/>
      <c r="E165" s="312"/>
      <c r="F165" s="312"/>
      <c r="G165" s="312"/>
      <c r="H165" s="312"/>
      <c r="I165" s="312"/>
      <c r="J165" s="312"/>
      <c r="K165" s="312"/>
      <c r="L165" s="312"/>
      <c r="M165" s="312"/>
      <c r="N165" s="312"/>
      <c r="O165" s="312"/>
      <c r="P165" s="312"/>
      <c r="Q165" s="312"/>
      <c r="R165" s="312"/>
      <c r="S165" s="312"/>
      <c r="T165" s="312"/>
      <c r="U165" s="312"/>
      <c r="V165" s="312"/>
      <c r="W165" s="312"/>
      <c r="X165" s="312"/>
      <c r="Y165" s="312"/>
      <c r="Z165" s="312"/>
    </row>
    <row r="166" ht="15.75" customHeight="1">
      <c r="A166" s="312"/>
      <c r="B166" s="312"/>
      <c r="C166" s="312"/>
      <c r="D166" s="312"/>
      <c r="E166" s="312"/>
      <c r="F166" s="312"/>
      <c r="G166" s="312"/>
      <c r="H166" s="312"/>
      <c r="I166" s="312"/>
      <c r="J166" s="312"/>
      <c r="K166" s="312"/>
      <c r="L166" s="312"/>
      <c r="M166" s="312"/>
      <c r="N166" s="312"/>
      <c r="O166" s="312"/>
      <c r="P166" s="312"/>
      <c r="Q166" s="312"/>
      <c r="R166" s="312"/>
      <c r="S166" s="312"/>
      <c r="T166" s="312"/>
      <c r="U166" s="312"/>
      <c r="V166" s="312"/>
      <c r="W166" s="312"/>
      <c r="X166" s="312"/>
      <c r="Y166" s="312"/>
      <c r="Z166" s="312"/>
    </row>
    <row r="167" ht="15.75" customHeight="1">
      <c r="A167" s="312"/>
      <c r="B167" s="312"/>
      <c r="C167" s="312"/>
      <c r="D167" s="312"/>
      <c r="E167" s="312"/>
      <c r="F167" s="312"/>
      <c r="G167" s="312"/>
      <c r="H167" s="312"/>
      <c r="I167" s="312"/>
      <c r="J167" s="312"/>
      <c r="K167" s="312"/>
      <c r="L167" s="312"/>
      <c r="M167" s="312"/>
      <c r="N167" s="312"/>
      <c r="O167" s="312"/>
      <c r="P167" s="312"/>
      <c r="Q167" s="312"/>
      <c r="R167" s="312"/>
      <c r="S167" s="312"/>
      <c r="T167" s="312"/>
      <c r="U167" s="312"/>
      <c r="V167" s="312"/>
      <c r="W167" s="312"/>
      <c r="X167" s="312"/>
      <c r="Y167" s="312"/>
      <c r="Z167" s="312"/>
    </row>
    <row r="168" ht="15.75" customHeight="1">
      <c r="A168" s="312"/>
      <c r="B168" s="312"/>
      <c r="C168" s="312"/>
      <c r="D168" s="312"/>
      <c r="E168" s="312"/>
      <c r="F168" s="312"/>
      <c r="G168" s="312"/>
      <c r="H168" s="312"/>
      <c r="I168" s="312"/>
      <c r="J168" s="312"/>
      <c r="K168" s="312"/>
      <c r="L168" s="312"/>
      <c r="M168" s="312"/>
      <c r="N168" s="312"/>
      <c r="O168" s="312"/>
      <c r="P168" s="312"/>
      <c r="Q168" s="312"/>
      <c r="R168" s="312"/>
      <c r="S168" s="312"/>
      <c r="T168" s="312"/>
      <c r="U168" s="312"/>
      <c r="V168" s="312"/>
      <c r="W168" s="312"/>
      <c r="X168" s="312"/>
      <c r="Y168" s="312"/>
      <c r="Z168" s="312"/>
    </row>
    <row r="169" ht="15.75" customHeight="1">
      <c r="A169" s="312"/>
      <c r="B169" s="312"/>
      <c r="C169" s="312"/>
      <c r="D169" s="312"/>
      <c r="E169" s="312"/>
      <c r="F169" s="312"/>
      <c r="G169" s="312"/>
      <c r="H169" s="312"/>
      <c r="I169" s="312"/>
      <c r="J169" s="312"/>
      <c r="K169" s="312"/>
      <c r="L169" s="312"/>
      <c r="M169" s="312"/>
      <c r="N169" s="312"/>
      <c r="O169" s="312"/>
      <c r="P169" s="312"/>
      <c r="Q169" s="312"/>
      <c r="R169" s="312"/>
      <c r="S169" s="312"/>
      <c r="T169" s="312"/>
      <c r="U169" s="312"/>
      <c r="V169" s="312"/>
      <c r="W169" s="312"/>
      <c r="X169" s="312"/>
      <c r="Y169" s="312"/>
      <c r="Z169" s="312"/>
    </row>
    <row r="170" ht="15.75" customHeight="1">
      <c r="A170" s="312"/>
      <c r="B170" s="312"/>
      <c r="C170" s="312"/>
      <c r="D170" s="312"/>
      <c r="E170" s="312"/>
      <c r="F170" s="312"/>
      <c r="G170" s="312"/>
      <c r="H170" s="312"/>
      <c r="I170" s="312"/>
      <c r="J170" s="312"/>
      <c r="K170" s="312"/>
      <c r="L170" s="312"/>
      <c r="M170" s="312"/>
      <c r="N170" s="312"/>
      <c r="O170" s="312"/>
      <c r="P170" s="312"/>
      <c r="Q170" s="312"/>
      <c r="R170" s="312"/>
      <c r="S170" s="312"/>
      <c r="T170" s="312"/>
      <c r="U170" s="312"/>
      <c r="V170" s="312"/>
      <c r="W170" s="312"/>
      <c r="X170" s="312"/>
      <c r="Y170" s="312"/>
      <c r="Z170" s="312"/>
    </row>
    <row r="171" ht="15.75" customHeight="1">
      <c r="A171" s="312"/>
      <c r="B171" s="312"/>
      <c r="C171" s="312"/>
      <c r="D171" s="312"/>
      <c r="E171" s="312"/>
      <c r="F171" s="312"/>
      <c r="G171" s="312"/>
      <c r="H171" s="312"/>
      <c r="I171" s="312"/>
      <c r="J171" s="312"/>
      <c r="K171" s="312"/>
      <c r="L171" s="312"/>
      <c r="M171" s="312"/>
      <c r="N171" s="312"/>
      <c r="O171" s="312"/>
      <c r="P171" s="312"/>
      <c r="Q171" s="312"/>
      <c r="R171" s="312"/>
      <c r="S171" s="312"/>
      <c r="T171" s="312"/>
      <c r="U171" s="312"/>
      <c r="V171" s="312"/>
      <c r="W171" s="312"/>
      <c r="X171" s="312"/>
      <c r="Y171" s="312"/>
      <c r="Z171" s="312"/>
    </row>
    <row r="172" ht="15.75" customHeight="1">
      <c r="A172" s="312"/>
      <c r="B172" s="312"/>
      <c r="C172" s="312"/>
      <c r="D172" s="312"/>
      <c r="E172" s="312"/>
      <c r="F172" s="312"/>
      <c r="G172" s="312"/>
      <c r="H172" s="312"/>
      <c r="I172" s="312"/>
      <c r="J172" s="312"/>
      <c r="K172" s="312"/>
      <c r="L172" s="312"/>
      <c r="M172" s="312"/>
      <c r="N172" s="312"/>
      <c r="O172" s="312"/>
      <c r="P172" s="312"/>
      <c r="Q172" s="312"/>
      <c r="R172" s="312"/>
      <c r="S172" s="312"/>
      <c r="T172" s="312"/>
      <c r="U172" s="312"/>
      <c r="V172" s="312"/>
      <c r="W172" s="312"/>
      <c r="X172" s="312"/>
      <c r="Y172" s="312"/>
      <c r="Z172" s="312"/>
    </row>
    <row r="173" ht="15.75" customHeight="1">
      <c r="A173" s="312"/>
      <c r="B173" s="312"/>
      <c r="C173" s="312"/>
      <c r="D173" s="312"/>
      <c r="E173" s="312"/>
      <c r="F173" s="312"/>
      <c r="G173" s="312"/>
      <c r="H173" s="312"/>
      <c r="I173" s="312"/>
      <c r="J173" s="312"/>
      <c r="K173" s="312"/>
      <c r="L173" s="312"/>
      <c r="M173" s="312"/>
      <c r="N173" s="312"/>
      <c r="O173" s="312"/>
      <c r="P173" s="312"/>
      <c r="Q173" s="312"/>
      <c r="R173" s="312"/>
      <c r="S173" s="312"/>
      <c r="T173" s="312"/>
      <c r="U173" s="312"/>
      <c r="V173" s="312"/>
      <c r="W173" s="312"/>
      <c r="X173" s="312"/>
      <c r="Y173" s="312"/>
      <c r="Z173" s="312"/>
    </row>
    <row r="174" ht="15.75" customHeight="1">
      <c r="A174" s="312"/>
      <c r="B174" s="312"/>
      <c r="C174" s="312"/>
      <c r="D174" s="312"/>
      <c r="E174" s="312"/>
      <c r="F174" s="312"/>
      <c r="G174" s="312"/>
      <c r="H174" s="312"/>
      <c r="I174" s="312"/>
      <c r="J174" s="312"/>
      <c r="K174" s="312"/>
      <c r="L174" s="312"/>
      <c r="M174" s="312"/>
      <c r="N174" s="312"/>
      <c r="O174" s="312"/>
      <c r="P174" s="312"/>
      <c r="Q174" s="312"/>
      <c r="R174" s="312"/>
      <c r="S174" s="312"/>
      <c r="T174" s="312"/>
      <c r="U174" s="312"/>
      <c r="V174" s="312"/>
      <c r="W174" s="312"/>
      <c r="X174" s="312"/>
      <c r="Y174" s="312"/>
      <c r="Z174" s="312"/>
    </row>
    <row r="175" ht="15.75" customHeight="1">
      <c r="A175" s="312"/>
      <c r="B175" s="312"/>
      <c r="C175" s="312"/>
      <c r="D175" s="312"/>
      <c r="E175" s="312"/>
      <c r="F175" s="312"/>
      <c r="G175" s="312"/>
      <c r="H175" s="312"/>
      <c r="I175" s="312"/>
      <c r="J175" s="312"/>
      <c r="K175" s="312"/>
      <c r="L175" s="312"/>
      <c r="M175" s="312"/>
      <c r="N175" s="312"/>
      <c r="O175" s="312"/>
      <c r="P175" s="312"/>
      <c r="Q175" s="312"/>
      <c r="R175" s="312"/>
      <c r="S175" s="312"/>
      <c r="T175" s="312"/>
      <c r="U175" s="312"/>
      <c r="V175" s="312"/>
      <c r="W175" s="312"/>
      <c r="X175" s="312"/>
      <c r="Y175" s="312"/>
      <c r="Z175" s="312"/>
    </row>
    <row r="176" ht="15.75" customHeight="1">
      <c r="A176" s="312"/>
      <c r="B176" s="312"/>
      <c r="C176" s="312"/>
      <c r="D176" s="312"/>
      <c r="E176" s="312"/>
      <c r="F176" s="312"/>
      <c r="G176" s="312"/>
      <c r="H176" s="312"/>
      <c r="I176" s="312"/>
      <c r="J176" s="312"/>
      <c r="K176" s="312"/>
      <c r="L176" s="312"/>
      <c r="M176" s="312"/>
      <c r="N176" s="312"/>
      <c r="O176" s="312"/>
      <c r="P176" s="312"/>
      <c r="Q176" s="312"/>
      <c r="R176" s="312"/>
      <c r="S176" s="312"/>
      <c r="T176" s="312"/>
      <c r="U176" s="312"/>
      <c r="V176" s="312"/>
      <c r="W176" s="312"/>
      <c r="X176" s="312"/>
      <c r="Y176" s="312"/>
      <c r="Z176" s="312"/>
    </row>
    <row r="177" ht="15.75" customHeight="1">
      <c r="A177" s="312"/>
      <c r="B177" s="312"/>
      <c r="C177" s="312"/>
      <c r="D177" s="312"/>
      <c r="E177" s="312"/>
      <c r="F177" s="312"/>
      <c r="G177" s="312"/>
      <c r="H177" s="312"/>
      <c r="I177" s="312"/>
      <c r="J177" s="312"/>
      <c r="K177" s="312"/>
      <c r="L177" s="312"/>
      <c r="M177" s="312"/>
      <c r="N177" s="312"/>
      <c r="O177" s="312"/>
      <c r="P177" s="312"/>
      <c r="Q177" s="312"/>
      <c r="R177" s="312"/>
      <c r="S177" s="312"/>
      <c r="T177" s="312"/>
      <c r="U177" s="312"/>
      <c r="V177" s="312"/>
      <c r="W177" s="312"/>
      <c r="X177" s="312"/>
      <c r="Y177" s="312"/>
      <c r="Z177" s="312"/>
    </row>
    <row r="178" ht="15.75" customHeight="1">
      <c r="A178" s="312"/>
      <c r="B178" s="312"/>
      <c r="C178" s="312"/>
      <c r="D178" s="312"/>
      <c r="E178" s="312"/>
      <c r="F178" s="312"/>
      <c r="G178" s="312"/>
      <c r="H178" s="312"/>
      <c r="I178" s="312"/>
      <c r="J178" s="312"/>
      <c r="K178" s="312"/>
      <c r="L178" s="312"/>
      <c r="M178" s="312"/>
      <c r="N178" s="312"/>
      <c r="O178" s="312"/>
      <c r="P178" s="312"/>
      <c r="Q178" s="312"/>
      <c r="R178" s="312"/>
      <c r="S178" s="312"/>
      <c r="T178" s="312"/>
      <c r="U178" s="312"/>
      <c r="V178" s="312"/>
      <c r="W178" s="312"/>
      <c r="X178" s="312"/>
      <c r="Y178" s="312"/>
      <c r="Z178" s="312"/>
    </row>
    <row r="179" ht="15.75" customHeight="1">
      <c r="A179" s="312"/>
      <c r="B179" s="312"/>
      <c r="C179" s="312"/>
      <c r="D179" s="312"/>
      <c r="E179" s="312"/>
      <c r="F179" s="312"/>
      <c r="G179" s="312"/>
      <c r="H179" s="312"/>
      <c r="I179" s="312"/>
      <c r="J179" s="312"/>
      <c r="K179" s="312"/>
      <c r="L179" s="312"/>
      <c r="M179" s="312"/>
      <c r="N179" s="312"/>
      <c r="O179" s="312"/>
      <c r="P179" s="312"/>
      <c r="Q179" s="312"/>
      <c r="R179" s="312"/>
      <c r="S179" s="312"/>
      <c r="T179" s="312"/>
      <c r="U179" s="312"/>
      <c r="V179" s="312"/>
      <c r="W179" s="312"/>
      <c r="X179" s="312"/>
      <c r="Y179" s="312"/>
      <c r="Z179" s="312"/>
    </row>
    <row r="180" ht="15.75" customHeight="1">
      <c r="A180" s="312"/>
      <c r="B180" s="312"/>
      <c r="C180" s="312"/>
      <c r="D180" s="312"/>
      <c r="E180" s="312"/>
      <c r="F180" s="312"/>
      <c r="G180" s="312"/>
      <c r="H180" s="312"/>
      <c r="I180" s="312"/>
      <c r="J180" s="312"/>
      <c r="K180" s="312"/>
      <c r="L180" s="312"/>
      <c r="M180" s="312"/>
      <c r="N180" s="312"/>
      <c r="O180" s="312"/>
      <c r="P180" s="312"/>
      <c r="Q180" s="312"/>
      <c r="R180" s="312"/>
      <c r="S180" s="312"/>
      <c r="T180" s="312"/>
      <c r="U180" s="312"/>
      <c r="V180" s="312"/>
      <c r="W180" s="312"/>
      <c r="X180" s="312"/>
      <c r="Y180" s="312"/>
      <c r="Z180" s="312"/>
    </row>
    <row r="181" ht="15.75" customHeight="1">
      <c r="A181" s="312"/>
      <c r="B181" s="312"/>
      <c r="C181" s="312"/>
      <c r="D181" s="312"/>
      <c r="E181" s="312"/>
      <c r="F181" s="312"/>
      <c r="G181" s="312"/>
      <c r="H181" s="312"/>
      <c r="I181" s="312"/>
      <c r="J181" s="312"/>
      <c r="K181" s="312"/>
      <c r="L181" s="312"/>
      <c r="M181" s="312"/>
      <c r="N181" s="312"/>
      <c r="O181" s="312"/>
      <c r="P181" s="312"/>
      <c r="Q181" s="312"/>
      <c r="R181" s="312"/>
      <c r="S181" s="312"/>
      <c r="T181" s="312"/>
      <c r="U181" s="312"/>
      <c r="V181" s="312"/>
      <c r="W181" s="312"/>
      <c r="X181" s="312"/>
      <c r="Y181" s="312"/>
      <c r="Z181" s="312"/>
    </row>
    <row r="182" ht="15.75" customHeight="1">
      <c r="A182" s="312"/>
      <c r="B182" s="312"/>
      <c r="C182" s="312"/>
      <c r="D182" s="312"/>
      <c r="E182" s="312"/>
      <c r="F182" s="312"/>
      <c r="G182" s="312"/>
      <c r="H182" s="312"/>
      <c r="I182" s="312"/>
      <c r="J182" s="312"/>
      <c r="K182" s="312"/>
      <c r="L182" s="312"/>
      <c r="M182" s="312"/>
      <c r="N182" s="312"/>
      <c r="O182" s="312"/>
      <c r="P182" s="312"/>
      <c r="Q182" s="312"/>
      <c r="R182" s="312"/>
      <c r="S182" s="312"/>
      <c r="T182" s="312"/>
      <c r="U182" s="312"/>
      <c r="V182" s="312"/>
      <c r="W182" s="312"/>
      <c r="X182" s="312"/>
      <c r="Y182" s="312"/>
      <c r="Z182" s="312"/>
    </row>
    <row r="183" ht="15.75" customHeight="1">
      <c r="A183" s="312"/>
      <c r="B183" s="312"/>
      <c r="C183" s="312"/>
      <c r="D183" s="312"/>
      <c r="E183" s="312"/>
      <c r="F183" s="312"/>
      <c r="G183" s="312"/>
      <c r="H183" s="312"/>
      <c r="I183" s="312"/>
      <c r="J183" s="312"/>
      <c r="K183" s="312"/>
      <c r="L183" s="312"/>
      <c r="M183" s="312"/>
      <c r="N183" s="312"/>
      <c r="O183" s="312"/>
      <c r="P183" s="312"/>
      <c r="Q183" s="312"/>
      <c r="R183" s="312"/>
      <c r="S183" s="312"/>
      <c r="T183" s="312"/>
      <c r="U183" s="312"/>
      <c r="V183" s="312"/>
      <c r="W183" s="312"/>
      <c r="X183" s="312"/>
      <c r="Y183" s="312"/>
      <c r="Z183" s="312"/>
    </row>
    <row r="184" ht="15.75" customHeight="1">
      <c r="A184" s="312"/>
      <c r="B184" s="312"/>
      <c r="C184" s="312"/>
      <c r="D184" s="312"/>
      <c r="E184" s="312"/>
      <c r="F184" s="312"/>
      <c r="G184" s="312"/>
      <c r="H184" s="312"/>
      <c r="I184" s="312"/>
      <c r="J184" s="312"/>
      <c r="K184" s="312"/>
      <c r="L184" s="312"/>
      <c r="M184" s="312"/>
      <c r="N184" s="312"/>
      <c r="O184" s="312"/>
      <c r="P184" s="312"/>
      <c r="Q184" s="312"/>
      <c r="R184" s="312"/>
      <c r="S184" s="312"/>
      <c r="T184" s="312"/>
      <c r="U184" s="312"/>
      <c r="V184" s="312"/>
      <c r="W184" s="312"/>
      <c r="X184" s="312"/>
      <c r="Y184" s="312"/>
      <c r="Z184" s="312"/>
    </row>
    <row r="185" ht="15.75" customHeight="1">
      <c r="A185" s="312"/>
      <c r="B185" s="312"/>
      <c r="C185" s="312"/>
      <c r="D185" s="312"/>
      <c r="E185" s="312"/>
      <c r="F185" s="312"/>
      <c r="G185" s="312"/>
      <c r="H185" s="312"/>
      <c r="I185" s="312"/>
      <c r="J185" s="312"/>
      <c r="K185" s="312"/>
      <c r="L185" s="312"/>
      <c r="M185" s="312"/>
      <c r="N185" s="312"/>
      <c r="O185" s="312"/>
      <c r="P185" s="312"/>
      <c r="Q185" s="312"/>
      <c r="R185" s="312"/>
      <c r="S185" s="312"/>
      <c r="T185" s="312"/>
      <c r="U185" s="312"/>
      <c r="V185" s="312"/>
      <c r="W185" s="312"/>
      <c r="X185" s="312"/>
      <c r="Y185" s="312"/>
      <c r="Z185" s="312"/>
    </row>
    <row r="186" ht="15.75" customHeight="1">
      <c r="A186" s="312"/>
      <c r="B186" s="312"/>
      <c r="C186" s="312"/>
      <c r="D186" s="312"/>
      <c r="E186" s="312"/>
      <c r="F186" s="312"/>
      <c r="G186" s="312"/>
      <c r="H186" s="312"/>
      <c r="I186" s="312"/>
      <c r="J186" s="312"/>
      <c r="K186" s="312"/>
      <c r="L186" s="312"/>
      <c r="M186" s="312"/>
      <c r="N186" s="312"/>
      <c r="O186" s="312"/>
      <c r="P186" s="312"/>
      <c r="Q186" s="312"/>
      <c r="R186" s="312"/>
      <c r="S186" s="312"/>
      <c r="T186" s="312"/>
      <c r="U186" s="312"/>
      <c r="V186" s="312"/>
      <c r="W186" s="312"/>
      <c r="X186" s="312"/>
      <c r="Y186" s="312"/>
      <c r="Z186" s="312"/>
    </row>
    <row r="187" ht="15.75" customHeight="1">
      <c r="A187" s="312"/>
      <c r="B187" s="312"/>
      <c r="C187" s="312"/>
      <c r="D187" s="312"/>
      <c r="E187" s="312"/>
      <c r="F187" s="312"/>
      <c r="G187" s="312"/>
      <c r="H187" s="312"/>
      <c r="I187" s="312"/>
      <c r="J187" s="312"/>
      <c r="K187" s="312"/>
      <c r="L187" s="312"/>
      <c r="M187" s="312"/>
      <c r="N187" s="312"/>
      <c r="O187" s="312"/>
      <c r="P187" s="312"/>
      <c r="Q187" s="312"/>
      <c r="R187" s="312"/>
      <c r="S187" s="312"/>
      <c r="T187" s="312"/>
      <c r="U187" s="312"/>
      <c r="V187" s="312"/>
      <c r="W187" s="312"/>
      <c r="X187" s="312"/>
      <c r="Y187" s="312"/>
      <c r="Z187" s="312"/>
    </row>
    <row r="188" ht="15.75" customHeight="1">
      <c r="A188" s="312"/>
      <c r="B188" s="312"/>
      <c r="C188" s="312"/>
      <c r="D188" s="312"/>
      <c r="E188" s="312"/>
      <c r="F188" s="312"/>
      <c r="G188" s="312"/>
      <c r="H188" s="312"/>
      <c r="I188" s="312"/>
      <c r="J188" s="312"/>
      <c r="K188" s="312"/>
      <c r="L188" s="312"/>
      <c r="M188" s="312"/>
      <c r="N188" s="312"/>
      <c r="O188" s="312"/>
      <c r="P188" s="312"/>
      <c r="Q188" s="312"/>
      <c r="R188" s="312"/>
      <c r="S188" s="312"/>
      <c r="T188" s="312"/>
      <c r="U188" s="312"/>
      <c r="V188" s="312"/>
      <c r="W188" s="312"/>
      <c r="X188" s="312"/>
      <c r="Y188" s="312"/>
      <c r="Z188" s="312"/>
    </row>
    <row r="189" ht="15.75" customHeight="1">
      <c r="A189" s="312"/>
      <c r="B189" s="312"/>
      <c r="C189" s="312"/>
      <c r="D189" s="312"/>
      <c r="E189" s="312"/>
      <c r="F189" s="312"/>
      <c r="G189" s="312"/>
      <c r="H189" s="312"/>
      <c r="I189" s="312"/>
      <c r="J189" s="312"/>
      <c r="K189" s="312"/>
      <c r="L189" s="312"/>
      <c r="M189" s="312"/>
      <c r="N189" s="312"/>
      <c r="O189" s="312"/>
      <c r="P189" s="312"/>
      <c r="Q189" s="312"/>
      <c r="R189" s="312"/>
      <c r="S189" s="312"/>
      <c r="T189" s="312"/>
      <c r="U189" s="312"/>
      <c r="V189" s="312"/>
      <c r="W189" s="312"/>
      <c r="X189" s="312"/>
      <c r="Y189" s="312"/>
      <c r="Z189" s="312"/>
    </row>
    <row r="190" ht="15.75" customHeight="1">
      <c r="A190" s="312"/>
      <c r="B190" s="312"/>
      <c r="C190" s="312"/>
      <c r="D190" s="312"/>
      <c r="E190" s="312"/>
      <c r="F190" s="312"/>
      <c r="G190" s="312"/>
      <c r="H190" s="312"/>
      <c r="I190" s="312"/>
      <c r="J190" s="312"/>
      <c r="K190" s="312"/>
      <c r="L190" s="312"/>
      <c r="M190" s="312"/>
      <c r="N190" s="312"/>
      <c r="O190" s="312"/>
      <c r="P190" s="312"/>
      <c r="Q190" s="312"/>
      <c r="R190" s="312"/>
      <c r="S190" s="312"/>
      <c r="T190" s="312"/>
      <c r="U190" s="312"/>
      <c r="V190" s="312"/>
      <c r="W190" s="312"/>
      <c r="X190" s="312"/>
      <c r="Y190" s="312"/>
      <c r="Z190" s="312"/>
    </row>
    <row r="191" ht="15.75" customHeight="1">
      <c r="A191" s="312"/>
      <c r="B191" s="312"/>
      <c r="C191" s="312"/>
      <c r="D191" s="312"/>
      <c r="E191" s="312"/>
      <c r="F191" s="312"/>
      <c r="G191" s="312"/>
      <c r="H191" s="312"/>
      <c r="I191" s="312"/>
      <c r="J191" s="312"/>
      <c r="K191" s="312"/>
      <c r="L191" s="312"/>
      <c r="M191" s="312"/>
      <c r="N191" s="312"/>
      <c r="O191" s="312"/>
      <c r="P191" s="312"/>
      <c r="Q191" s="312"/>
      <c r="R191" s="312"/>
      <c r="S191" s="312"/>
      <c r="T191" s="312"/>
      <c r="U191" s="312"/>
      <c r="V191" s="312"/>
      <c r="W191" s="312"/>
      <c r="X191" s="312"/>
      <c r="Y191" s="312"/>
      <c r="Z191" s="312"/>
    </row>
    <row r="192" ht="15.75" customHeight="1">
      <c r="A192" s="312"/>
      <c r="B192" s="312"/>
      <c r="C192" s="312"/>
      <c r="D192" s="312"/>
      <c r="E192" s="312"/>
      <c r="F192" s="312"/>
      <c r="G192" s="312"/>
      <c r="H192" s="312"/>
      <c r="I192" s="312"/>
      <c r="J192" s="312"/>
      <c r="K192" s="312"/>
      <c r="L192" s="312"/>
      <c r="M192" s="312"/>
      <c r="N192" s="312"/>
      <c r="O192" s="312"/>
      <c r="P192" s="312"/>
      <c r="Q192" s="312"/>
      <c r="R192" s="312"/>
      <c r="S192" s="312"/>
      <c r="T192" s="312"/>
      <c r="U192" s="312"/>
      <c r="V192" s="312"/>
      <c r="W192" s="312"/>
      <c r="X192" s="312"/>
      <c r="Y192" s="312"/>
      <c r="Z192" s="312"/>
    </row>
    <row r="193" ht="15.75" customHeight="1">
      <c r="A193" s="312"/>
      <c r="B193" s="312"/>
      <c r="C193" s="312"/>
      <c r="D193" s="312"/>
      <c r="E193" s="312"/>
      <c r="F193" s="312"/>
      <c r="G193" s="312"/>
      <c r="H193" s="312"/>
      <c r="I193" s="312"/>
      <c r="J193" s="312"/>
      <c r="K193" s="312"/>
      <c r="L193" s="312"/>
      <c r="M193" s="312"/>
      <c r="N193" s="312"/>
      <c r="O193" s="312"/>
      <c r="P193" s="312"/>
      <c r="Q193" s="312"/>
      <c r="R193" s="312"/>
      <c r="S193" s="312"/>
      <c r="T193" s="312"/>
      <c r="U193" s="312"/>
      <c r="V193" s="312"/>
      <c r="W193" s="312"/>
      <c r="X193" s="312"/>
      <c r="Y193" s="312"/>
      <c r="Z193" s="312"/>
    </row>
    <row r="194" ht="15.75" customHeight="1">
      <c r="A194" s="312"/>
      <c r="B194" s="312"/>
      <c r="C194" s="312"/>
      <c r="D194" s="312"/>
      <c r="E194" s="312"/>
      <c r="F194" s="312"/>
      <c r="G194" s="312"/>
      <c r="H194" s="312"/>
      <c r="I194" s="312"/>
      <c r="J194" s="312"/>
      <c r="K194" s="312"/>
      <c r="L194" s="312"/>
      <c r="M194" s="312"/>
      <c r="N194" s="312"/>
      <c r="O194" s="312"/>
      <c r="P194" s="312"/>
      <c r="Q194" s="312"/>
      <c r="R194" s="312"/>
      <c r="S194" s="312"/>
      <c r="T194" s="312"/>
      <c r="U194" s="312"/>
      <c r="V194" s="312"/>
      <c r="W194" s="312"/>
      <c r="X194" s="312"/>
      <c r="Y194" s="312"/>
      <c r="Z194" s="312"/>
    </row>
    <row r="195" ht="15.75" customHeight="1">
      <c r="A195" s="312"/>
      <c r="B195" s="312"/>
      <c r="C195" s="312"/>
      <c r="D195" s="312"/>
      <c r="E195" s="312"/>
      <c r="F195" s="312"/>
      <c r="G195" s="312"/>
      <c r="H195" s="312"/>
      <c r="I195" s="312"/>
      <c r="J195" s="312"/>
      <c r="K195" s="312"/>
      <c r="L195" s="312"/>
      <c r="M195" s="312"/>
      <c r="N195" s="312"/>
      <c r="O195" s="312"/>
      <c r="P195" s="312"/>
      <c r="Q195" s="312"/>
      <c r="R195" s="312"/>
      <c r="S195" s="312"/>
      <c r="T195" s="312"/>
      <c r="U195" s="312"/>
      <c r="V195" s="312"/>
      <c r="W195" s="312"/>
      <c r="X195" s="312"/>
      <c r="Y195" s="312"/>
      <c r="Z195" s="312"/>
    </row>
    <row r="196" ht="15.75" customHeight="1">
      <c r="A196" s="312"/>
      <c r="B196" s="312"/>
      <c r="C196" s="312"/>
      <c r="D196" s="312"/>
      <c r="E196" s="312"/>
      <c r="F196" s="312"/>
      <c r="G196" s="312"/>
      <c r="H196" s="312"/>
      <c r="I196" s="312"/>
      <c r="J196" s="312"/>
      <c r="K196" s="312"/>
      <c r="L196" s="312"/>
      <c r="M196" s="312"/>
      <c r="N196" s="312"/>
      <c r="O196" s="312"/>
      <c r="P196" s="312"/>
      <c r="Q196" s="312"/>
      <c r="R196" s="312"/>
      <c r="S196" s="312"/>
      <c r="T196" s="312"/>
      <c r="U196" s="312"/>
      <c r="V196" s="312"/>
      <c r="W196" s="312"/>
      <c r="X196" s="312"/>
      <c r="Y196" s="312"/>
      <c r="Z196" s="312"/>
    </row>
    <row r="197" ht="15.75" customHeight="1">
      <c r="A197" s="312"/>
      <c r="B197" s="312"/>
      <c r="C197" s="312"/>
      <c r="D197" s="312"/>
      <c r="E197" s="312"/>
      <c r="F197" s="312"/>
      <c r="G197" s="312"/>
      <c r="H197" s="312"/>
      <c r="I197" s="312"/>
      <c r="J197" s="312"/>
      <c r="K197" s="312"/>
      <c r="L197" s="312"/>
      <c r="M197" s="312"/>
      <c r="N197" s="312"/>
      <c r="O197" s="312"/>
      <c r="P197" s="312"/>
      <c r="Q197" s="312"/>
      <c r="R197" s="312"/>
      <c r="S197" s="312"/>
      <c r="T197" s="312"/>
      <c r="U197" s="312"/>
      <c r="V197" s="312"/>
      <c r="W197" s="312"/>
      <c r="X197" s="312"/>
      <c r="Y197" s="312"/>
      <c r="Z197" s="312"/>
    </row>
    <row r="198" ht="15.75" customHeight="1">
      <c r="A198" s="312"/>
      <c r="B198" s="312"/>
      <c r="C198" s="312"/>
      <c r="D198" s="312"/>
      <c r="E198" s="312"/>
      <c r="F198" s="312"/>
      <c r="G198" s="312"/>
      <c r="H198" s="312"/>
      <c r="I198" s="312"/>
      <c r="J198" s="312"/>
      <c r="K198" s="312"/>
      <c r="L198" s="312"/>
      <c r="M198" s="312"/>
      <c r="N198" s="312"/>
      <c r="O198" s="312"/>
      <c r="P198" s="312"/>
      <c r="Q198" s="312"/>
      <c r="R198" s="312"/>
      <c r="S198" s="312"/>
      <c r="T198" s="312"/>
      <c r="U198" s="312"/>
      <c r="V198" s="312"/>
      <c r="W198" s="312"/>
      <c r="X198" s="312"/>
      <c r="Y198" s="312"/>
      <c r="Z198" s="312"/>
    </row>
    <row r="199" ht="15.75" customHeight="1">
      <c r="A199" s="312"/>
      <c r="B199" s="312"/>
      <c r="C199" s="312"/>
      <c r="D199" s="312"/>
      <c r="E199" s="312"/>
      <c r="F199" s="312"/>
      <c r="G199" s="312"/>
      <c r="H199" s="312"/>
      <c r="I199" s="312"/>
      <c r="J199" s="312"/>
      <c r="K199" s="312"/>
      <c r="L199" s="312"/>
      <c r="M199" s="312"/>
      <c r="N199" s="312"/>
      <c r="O199" s="312"/>
      <c r="P199" s="312"/>
      <c r="Q199" s="312"/>
      <c r="R199" s="312"/>
      <c r="S199" s="312"/>
      <c r="T199" s="312"/>
      <c r="U199" s="312"/>
      <c r="V199" s="312"/>
      <c r="W199" s="312"/>
      <c r="X199" s="312"/>
      <c r="Y199" s="312"/>
      <c r="Z199" s="312"/>
    </row>
    <row r="200" ht="15.75" customHeight="1">
      <c r="A200" s="312"/>
      <c r="B200" s="312"/>
      <c r="C200" s="312"/>
      <c r="D200" s="312"/>
      <c r="E200" s="312"/>
      <c r="F200" s="312"/>
      <c r="G200" s="312"/>
      <c r="H200" s="312"/>
      <c r="I200" s="312"/>
      <c r="J200" s="312"/>
      <c r="K200" s="312"/>
      <c r="L200" s="312"/>
      <c r="M200" s="312"/>
      <c r="N200" s="312"/>
      <c r="O200" s="312"/>
      <c r="P200" s="312"/>
      <c r="Q200" s="312"/>
      <c r="R200" s="312"/>
      <c r="S200" s="312"/>
      <c r="T200" s="312"/>
      <c r="U200" s="312"/>
      <c r="V200" s="312"/>
      <c r="W200" s="312"/>
      <c r="X200" s="312"/>
      <c r="Y200" s="312"/>
      <c r="Z200" s="312"/>
    </row>
    <row r="201" ht="15.75" customHeight="1">
      <c r="A201" s="312"/>
      <c r="B201" s="312"/>
      <c r="C201" s="312"/>
      <c r="D201" s="312"/>
      <c r="E201" s="312"/>
      <c r="F201" s="312"/>
      <c r="G201" s="312"/>
      <c r="H201" s="312"/>
      <c r="I201" s="312"/>
      <c r="J201" s="312"/>
      <c r="K201" s="312"/>
      <c r="L201" s="312"/>
      <c r="M201" s="312"/>
      <c r="N201" s="312"/>
      <c r="O201" s="312"/>
      <c r="P201" s="312"/>
      <c r="Q201" s="312"/>
      <c r="R201" s="312"/>
      <c r="S201" s="312"/>
      <c r="T201" s="312"/>
      <c r="U201" s="312"/>
      <c r="V201" s="312"/>
      <c r="W201" s="312"/>
      <c r="X201" s="312"/>
      <c r="Y201" s="312"/>
      <c r="Z201" s="312"/>
    </row>
    <row r="202" ht="15.75" customHeight="1">
      <c r="A202" s="312"/>
      <c r="B202" s="312"/>
      <c r="C202" s="312"/>
      <c r="D202" s="312"/>
      <c r="E202" s="312"/>
      <c r="F202" s="312"/>
      <c r="G202" s="312"/>
      <c r="H202" s="312"/>
      <c r="I202" s="312"/>
      <c r="J202" s="312"/>
      <c r="K202" s="312"/>
      <c r="L202" s="312"/>
      <c r="M202" s="312"/>
      <c r="N202" s="312"/>
      <c r="O202" s="312"/>
      <c r="P202" s="312"/>
      <c r="Q202" s="312"/>
      <c r="R202" s="312"/>
      <c r="S202" s="312"/>
      <c r="T202" s="312"/>
      <c r="U202" s="312"/>
      <c r="V202" s="312"/>
      <c r="W202" s="312"/>
      <c r="X202" s="312"/>
      <c r="Y202" s="312"/>
      <c r="Z202" s="312"/>
    </row>
    <row r="203" ht="15.75" customHeight="1">
      <c r="A203" s="312"/>
      <c r="B203" s="312"/>
      <c r="C203" s="312"/>
      <c r="D203" s="312"/>
      <c r="E203" s="312"/>
      <c r="F203" s="312"/>
      <c r="G203" s="312"/>
      <c r="H203" s="312"/>
      <c r="I203" s="312"/>
      <c r="J203" s="312"/>
      <c r="K203" s="312"/>
      <c r="L203" s="312"/>
      <c r="M203" s="312"/>
      <c r="N203" s="312"/>
      <c r="O203" s="312"/>
      <c r="P203" s="312"/>
      <c r="Q203" s="312"/>
      <c r="R203" s="312"/>
      <c r="S203" s="312"/>
      <c r="T203" s="312"/>
      <c r="U203" s="312"/>
      <c r="V203" s="312"/>
      <c r="W203" s="312"/>
      <c r="X203" s="312"/>
      <c r="Y203" s="312"/>
      <c r="Z203" s="312"/>
    </row>
    <row r="204" ht="15.75" customHeight="1">
      <c r="A204" s="312"/>
      <c r="B204" s="312"/>
      <c r="C204" s="312"/>
      <c r="D204" s="312"/>
      <c r="E204" s="312"/>
      <c r="F204" s="312"/>
      <c r="G204" s="312"/>
      <c r="H204" s="312"/>
      <c r="I204" s="312"/>
      <c r="J204" s="312"/>
      <c r="K204" s="312"/>
      <c r="L204" s="312"/>
      <c r="M204" s="312"/>
      <c r="N204" s="312"/>
      <c r="O204" s="312"/>
      <c r="P204" s="312"/>
      <c r="Q204" s="312"/>
      <c r="R204" s="312"/>
      <c r="S204" s="312"/>
      <c r="T204" s="312"/>
      <c r="U204" s="312"/>
      <c r="V204" s="312"/>
      <c r="W204" s="312"/>
      <c r="X204" s="312"/>
      <c r="Y204" s="312"/>
      <c r="Z204" s="312"/>
    </row>
    <row r="205" ht="15.75" customHeight="1">
      <c r="A205" s="312"/>
      <c r="B205" s="312"/>
      <c r="C205" s="312"/>
      <c r="D205" s="312"/>
      <c r="E205" s="312"/>
      <c r="F205" s="312"/>
      <c r="G205" s="312"/>
      <c r="H205" s="312"/>
      <c r="I205" s="312"/>
      <c r="J205" s="312"/>
      <c r="K205" s="312"/>
      <c r="L205" s="312"/>
      <c r="M205" s="312"/>
      <c r="N205" s="312"/>
      <c r="O205" s="312"/>
      <c r="P205" s="312"/>
      <c r="Q205" s="312"/>
      <c r="R205" s="312"/>
      <c r="S205" s="312"/>
      <c r="T205" s="312"/>
      <c r="U205" s="312"/>
      <c r="V205" s="312"/>
      <c r="W205" s="312"/>
      <c r="X205" s="312"/>
      <c r="Y205" s="312"/>
      <c r="Z205" s="312"/>
    </row>
    <row r="206" ht="15.75" customHeight="1">
      <c r="A206" s="312"/>
      <c r="B206" s="312"/>
      <c r="C206" s="312"/>
      <c r="D206" s="312"/>
      <c r="E206" s="312"/>
      <c r="F206" s="312"/>
      <c r="G206" s="312"/>
      <c r="H206" s="312"/>
      <c r="I206" s="312"/>
      <c r="J206" s="312"/>
      <c r="K206" s="312"/>
      <c r="L206" s="312"/>
      <c r="M206" s="312"/>
      <c r="N206" s="312"/>
      <c r="O206" s="312"/>
      <c r="P206" s="312"/>
      <c r="Q206" s="312"/>
      <c r="R206" s="312"/>
      <c r="S206" s="312"/>
      <c r="T206" s="312"/>
      <c r="U206" s="312"/>
      <c r="V206" s="312"/>
      <c r="W206" s="312"/>
      <c r="X206" s="312"/>
      <c r="Y206" s="312"/>
      <c r="Z206" s="312"/>
    </row>
    <row r="207" ht="15.75" customHeight="1">
      <c r="A207" s="312"/>
      <c r="B207" s="312"/>
      <c r="C207" s="312"/>
      <c r="D207" s="312"/>
      <c r="E207" s="312"/>
      <c r="F207" s="312"/>
      <c r="G207" s="312"/>
      <c r="H207" s="312"/>
      <c r="I207" s="312"/>
      <c r="J207" s="312"/>
      <c r="K207" s="312"/>
      <c r="L207" s="312"/>
      <c r="M207" s="312"/>
      <c r="N207" s="312"/>
      <c r="O207" s="312"/>
      <c r="P207" s="312"/>
      <c r="Q207" s="312"/>
      <c r="R207" s="312"/>
      <c r="S207" s="312"/>
      <c r="T207" s="312"/>
      <c r="U207" s="312"/>
      <c r="V207" s="312"/>
      <c r="W207" s="312"/>
      <c r="X207" s="312"/>
      <c r="Y207" s="312"/>
      <c r="Z207" s="312"/>
    </row>
    <row r="208" ht="15.75" customHeight="1">
      <c r="A208" s="312"/>
      <c r="B208" s="312"/>
      <c r="C208" s="312"/>
      <c r="D208" s="312"/>
      <c r="E208" s="312"/>
      <c r="F208" s="312"/>
      <c r="G208" s="312"/>
      <c r="H208" s="312"/>
      <c r="I208" s="312"/>
      <c r="J208" s="312"/>
      <c r="K208" s="312"/>
      <c r="L208" s="312"/>
      <c r="M208" s="312"/>
      <c r="N208" s="312"/>
      <c r="O208" s="312"/>
      <c r="P208" s="312"/>
      <c r="Q208" s="312"/>
      <c r="R208" s="312"/>
      <c r="S208" s="312"/>
      <c r="T208" s="312"/>
      <c r="U208" s="312"/>
      <c r="V208" s="312"/>
      <c r="W208" s="312"/>
      <c r="X208" s="312"/>
      <c r="Y208" s="312"/>
      <c r="Z208" s="312"/>
    </row>
    <row r="209" ht="15.75" customHeight="1">
      <c r="A209" s="312"/>
      <c r="B209" s="312"/>
      <c r="C209" s="312"/>
      <c r="D209" s="312"/>
      <c r="E209" s="312"/>
      <c r="F209" s="312"/>
      <c r="G209" s="312"/>
      <c r="H209" s="312"/>
      <c r="I209" s="312"/>
      <c r="J209" s="312"/>
      <c r="K209" s="312"/>
      <c r="L209" s="312"/>
      <c r="M209" s="312"/>
      <c r="N209" s="312"/>
      <c r="O209" s="312"/>
      <c r="P209" s="312"/>
      <c r="Q209" s="312"/>
      <c r="R209" s="312"/>
      <c r="S209" s="312"/>
      <c r="T209" s="312"/>
      <c r="U209" s="312"/>
      <c r="V209" s="312"/>
      <c r="W209" s="312"/>
      <c r="X209" s="312"/>
      <c r="Y209" s="312"/>
      <c r="Z209" s="312"/>
    </row>
    <row r="210" ht="15.75" customHeight="1">
      <c r="A210" s="312"/>
      <c r="B210" s="312"/>
      <c r="C210" s="312"/>
      <c r="D210" s="312"/>
      <c r="E210" s="312"/>
      <c r="F210" s="312"/>
      <c r="G210" s="312"/>
      <c r="H210" s="312"/>
      <c r="I210" s="312"/>
      <c r="J210" s="312"/>
      <c r="K210" s="312"/>
      <c r="L210" s="312"/>
      <c r="M210" s="312"/>
      <c r="N210" s="312"/>
      <c r="O210" s="312"/>
      <c r="P210" s="312"/>
      <c r="Q210" s="312"/>
      <c r="R210" s="312"/>
      <c r="S210" s="312"/>
      <c r="T210" s="312"/>
      <c r="U210" s="312"/>
      <c r="V210" s="312"/>
      <c r="W210" s="312"/>
      <c r="X210" s="312"/>
      <c r="Y210" s="312"/>
      <c r="Z210" s="312"/>
    </row>
    <row r="211" ht="15.75" customHeight="1">
      <c r="A211" s="312"/>
      <c r="B211" s="312"/>
      <c r="C211" s="312"/>
      <c r="D211" s="312"/>
      <c r="E211" s="312"/>
      <c r="F211" s="312"/>
      <c r="G211" s="312"/>
      <c r="H211" s="312"/>
      <c r="I211" s="312"/>
      <c r="J211" s="312"/>
      <c r="K211" s="312"/>
      <c r="L211" s="312"/>
      <c r="M211" s="312"/>
      <c r="N211" s="312"/>
      <c r="O211" s="312"/>
      <c r="P211" s="312"/>
      <c r="Q211" s="312"/>
      <c r="R211" s="312"/>
      <c r="S211" s="312"/>
      <c r="T211" s="312"/>
      <c r="U211" s="312"/>
      <c r="V211" s="312"/>
      <c r="W211" s="312"/>
      <c r="X211" s="312"/>
      <c r="Y211" s="312"/>
      <c r="Z211" s="312"/>
    </row>
    <row r="212" ht="15.75" customHeight="1">
      <c r="A212" s="312"/>
      <c r="B212" s="312"/>
      <c r="C212" s="312"/>
      <c r="D212" s="312"/>
      <c r="E212" s="312"/>
      <c r="F212" s="312"/>
      <c r="G212" s="312"/>
      <c r="H212" s="312"/>
      <c r="I212" s="312"/>
      <c r="J212" s="312"/>
      <c r="K212" s="312"/>
      <c r="L212" s="312"/>
      <c r="M212" s="312"/>
      <c r="N212" s="312"/>
      <c r="O212" s="312"/>
      <c r="P212" s="312"/>
      <c r="Q212" s="312"/>
      <c r="R212" s="312"/>
      <c r="S212" s="312"/>
      <c r="T212" s="312"/>
      <c r="U212" s="312"/>
      <c r="V212" s="312"/>
      <c r="W212" s="312"/>
      <c r="X212" s="312"/>
      <c r="Y212" s="312"/>
      <c r="Z212" s="312"/>
    </row>
    <row r="213" ht="15.75" customHeight="1">
      <c r="A213" s="312"/>
      <c r="B213" s="312"/>
      <c r="C213" s="312"/>
      <c r="D213" s="312"/>
      <c r="E213" s="312"/>
      <c r="F213" s="312"/>
      <c r="G213" s="312"/>
      <c r="H213" s="312"/>
      <c r="I213" s="312"/>
      <c r="J213" s="312"/>
      <c r="K213" s="312"/>
      <c r="L213" s="312"/>
      <c r="M213" s="312"/>
      <c r="N213" s="312"/>
      <c r="O213" s="312"/>
      <c r="P213" s="312"/>
      <c r="Q213" s="312"/>
      <c r="R213" s="312"/>
      <c r="S213" s="312"/>
      <c r="T213" s="312"/>
      <c r="U213" s="312"/>
      <c r="V213" s="312"/>
      <c r="W213" s="312"/>
      <c r="X213" s="312"/>
      <c r="Y213" s="312"/>
      <c r="Z213" s="312"/>
    </row>
    <row r="214" ht="15.75" customHeight="1">
      <c r="A214" s="312"/>
      <c r="B214" s="312"/>
      <c r="C214" s="312"/>
      <c r="D214" s="312"/>
      <c r="E214" s="312"/>
      <c r="F214" s="312"/>
      <c r="G214" s="312"/>
      <c r="H214" s="312"/>
      <c r="I214" s="312"/>
      <c r="J214" s="312"/>
      <c r="K214" s="312"/>
      <c r="L214" s="312"/>
      <c r="M214" s="312"/>
      <c r="N214" s="312"/>
      <c r="O214" s="312"/>
      <c r="P214" s="312"/>
      <c r="Q214" s="312"/>
      <c r="R214" s="312"/>
      <c r="S214" s="312"/>
      <c r="T214" s="312"/>
      <c r="U214" s="312"/>
      <c r="V214" s="312"/>
      <c r="W214" s="312"/>
      <c r="X214" s="312"/>
      <c r="Y214" s="312"/>
      <c r="Z214" s="312"/>
    </row>
    <row r="215" ht="15.75" customHeight="1">
      <c r="A215" s="312"/>
      <c r="B215" s="312"/>
      <c r="C215" s="312"/>
      <c r="D215" s="312"/>
      <c r="E215" s="312"/>
      <c r="F215" s="312"/>
      <c r="G215" s="312"/>
      <c r="H215" s="312"/>
      <c r="I215" s="312"/>
      <c r="J215" s="312"/>
      <c r="K215" s="312"/>
      <c r="L215" s="312"/>
      <c r="M215" s="312"/>
      <c r="N215" s="312"/>
      <c r="O215" s="312"/>
      <c r="P215" s="312"/>
      <c r="Q215" s="312"/>
      <c r="R215" s="312"/>
      <c r="S215" s="312"/>
      <c r="T215" s="312"/>
      <c r="U215" s="312"/>
      <c r="V215" s="312"/>
      <c r="W215" s="312"/>
      <c r="X215" s="312"/>
      <c r="Y215" s="312"/>
      <c r="Z215" s="312"/>
    </row>
    <row r="216" ht="15.75" customHeight="1">
      <c r="A216" s="312"/>
      <c r="B216" s="312"/>
      <c r="C216" s="312"/>
      <c r="D216" s="312"/>
      <c r="E216" s="312"/>
      <c r="F216" s="312"/>
      <c r="G216" s="312"/>
      <c r="H216" s="312"/>
      <c r="I216" s="312"/>
      <c r="J216" s="312"/>
      <c r="K216" s="312"/>
      <c r="L216" s="312"/>
      <c r="M216" s="312"/>
      <c r="N216" s="312"/>
      <c r="O216" s="312"/>
      <c r="P216" s="312"/>
      <c r="Q216" s="312"/>
      <c r="R216" s="312"/>
      <c r="S216" s="312"/>
      <c r="T216" s="312"/>
      <c r="U216" s="312"/>
      <c r="V216" s="312"/>
      <c r="W216" s="312"/>
      <c r="X216" s="312"/>
      <c r="Y216" s="312"/>
      <c r="Z216" s="312"/>
    </row>
    <row r="217" ht="15.75" customHeight="1">
      <c r="A217" s="312"/>
      <c r="B217" s="312"/>
      <c r="C217" s="312"/>
      <c r="D217" s="312"/>
      <c r="E217" s="312"/>
      <c r="F217" s="312"/>
      <c r="G217" s="312"/>
      <c r="H217" s="312"/>
      <c r="I217" s="312"/>
      <c r="J217" s="312"/>
      <c r="K217" s="312"/>
      <c r="L217" s="312"/>
      <c r="M217" s="312"/>
      <c r="N217" s="312"/>
      <c r="O217" s="312"/>
      <c r="P217" s="312"/>
      <c r="Q217" s="312"/>
      <c r="R217" s="312"/>
      <c r="S217" s="312"/>
      <c r="T217" s="312"/>
      <c r="U217" s="312"/>
      <c r="V217" s="312"/>
      <c r="W217" s="312"/>
      <c r="X217" s="312"/>
      <c r="Y217" s="312"/>
      <c r="Z217" s="312"/>
    </row>
    <row r="218" ht="15.75" customHeight="1">
      <c r="A218" s="312"/>
      <c r="B218" s="312"/>
      <c r="C218" s="312"/>
      <c r="D218" s="312"/>
      <c r="E218" s="312"/>
      <c r="F218" s="312"/>
      <c r="G218" s="312"/>
      <c r="H218" s="312"/>
      <c r="I218" s="312"/>
      <c r="J218" s="312"/>
      <c r="K218" s="312"/>
      <c r="L218" s="312"/>
      <c r="M218" s="312"/>
      <c r="N218" s="312"/>
      <c r="O218" s="312"/>
      <c r="P218" s="312"/>
      <c r="Q218" s="312"/>
      <c r="R218" s="312"/>
      <c r="S218" s="312"/>
      <c r="T218" s="312"/>
      <c r="U218" s="312"/>
      <c r="V218" s="312"/>
      <c r="W218" s="312"/>
      <c r="X218" s="312"/>
      <c r="Y218" s="312"/>
      <c r="Z218" s="312"/>
    </row>
    <row r="219" ht="15.75" customHeight="1">
      <c r="A219" s="312"/>
      <c r="B219" s="312"/>
      <c r="C219" s="312"/>
      <c r="D219" s="312"/>
      <c r="E219" s="312"/>
      <c r="F219" s="312"/>
      <c r="G219" s="312"/>
      <c r="H219" s="312"/>
      <c r="I219" s="312"/>
      <c r="J219" s="312"/>
      <c r="K219" s="312"/>
      <c r="L219" s="312"/>
      <c r="M219" s="312"/>
      <c r="N219" s="312"/>
      <c r="O219" s="312"/>
      <c r="P219" s="312"/>
      <c r="Q219" s="312"/>
      <c r="R219" s="312"/>
      <c r="S219" s="312"/>
      <c r="T219" s="312"/>
      <c r="U219" s="312"/>
      <c r="V219" s="312"/>
      <c r="W219" s="312"/>
      <c r="X219" s="312"/>
      <c r="Y219" s="312"/>
      <c r="Z219" s="312"/>
    </row>
    <row r="220" ht="15.75" customHeight="1">
      <c r="A220" s="312"/>
      <c r="B220" s="312"/>
      <c r="C220" s="312"/>
      <c r="D220" s="312"/>
      <c r="E220" s="312"/>
      <c r="F220" s="312"/>
      <c r="G220" s="312"/>
      <c r="H220" s="312"/>
      <c r="I220" s="312"/>
      <c r="J220" s="312"/>
      <c r="K220" s="312"/>
      <c r="L220" s="312"/>
      <c r="M220" s="312"/>
      <c r="N220" s="312"/>
      <c r="O220" s="312"/>
      <c r="P220" s="312"/>
      <c r="Q220" s="312"/>
      <c r="R220" s="312"/>
      <c r="S220" s="312"/>
      <c r="T220" s="312"/>
      <c r="U220" s="312"/>
      <c r="V220" s="312"/>
      <c r="W220" s="312"/>
      <c r="X220" s="312"/>
      <c r="Y220" s="312"/>
      <c r="Z220" s="312"/>
    </row>
    <row r="221" ht="15.75" customHeight="1">
      <c r="A221" s="312"/>
      <c r="B221" s="312"/>
      <c r="C221" s="312"/>
      <c r="D221" s="312"/>
      <c r="E221" s="312"/>
      <c r="F221" s="312"/>
      <c r="G221" s="312"/>
      <c r="H221" s="312"/>
      <c r="I221" s="312"/>
      <c r="J221" s="312"/>
      <c r="K221" s="312"/>
      <c r="L221" s="312"/>
      <c r="M221" s="312"/>
      <c r="N221" s="312"/>
      <c r="O221" s="312"/>
      <c r="P221" s="312"/>
      <c r="Q221" s="312"/>
      <c r="R221" s="312"/>
      <c r="S221" s="312"/>
      <c r="T221" s="312"/>
      <c r="U221" s="312"/>
      <c r="V221" s="312"/>
      <c r="W221" s="312"/>
      <c r="X221" s="312"/>
      <c r="Y221" s="312"/>
      <c r="Z221" s="312"/>
    </row>
    <row r="222" ht="15.75" customHeight="1">
      <c r="A222" s="312"/>
      <c r="B222" s="312"/>
      <c r="C222" s="312"/>
      <c r="D222" s="312"/>
      <c r="E222" s="312"/>
      <c r="F222" s="312"/>
      <c r="G222" s="312"/>
      <c r="H222" s="312"/>
      <c r="I222" s="312"/>
      <c r="J222" s="312"/>
      <c r="K222" s="312"/>
      <c r="L222" s="312"/>
      <c r="M222" s="312"/>
      <c r="N222" s="312"/>
      <c r="O222" s="312"/>
      <c r="P222" s="312"/>
      <c r="Q222" s="312"/>
      <c r="R222" s="312"/>
      <c r="S222" s="312"/>
      <c r="T222" s="312"/>
      <c r="U222" s="312"/>
      <c r="V222" s="312"/>
      <c r="W222" s="312"/>
      <c r="X222" s="312"/>
      <c r="Y222" s="312"/>
      <c r="Z222" s="312"/>
    </row>
    <row r="223" ht="15.75" customHeight="1">
      <c r="A223" s="312"/>
      <c r="B223" s="312"/>
      <c r="C223" s="312"/>
      <c r="D223" s="312"/>
      <c r="E223" s="312"/>
      <c r="F223" s="312"/>
      <c r="G223" s="312"/>
      <c r="H223" s="312"/>
      <c r="I223" s="312"/>
      <c r="J223" s="312"/>
      <c r="K223" s="312"/>
      <c r="L223" s="312"/>
      <c r="M223" s="312"/>
      <c r="N223" s="312"/>
      <c r="O223" s="312"/>
      <c r="P223" s="312"/>
      <c r="Q223" s="312"/>
      <c r="R223" s="312"/>
      <c r="S223" s="312"/>
      <c r="T223" s="312"/>
      <c r="U223" s="312"/>
      <c r="V223" s="312"/>
      <c r="W223" s="312"/>
      <c r="X223" s="312"/>
      <c r="Y223" s="312"/>
      <c r="Z223" s="312"/>
    </row>
    <row r="224" ht="15.75" customHeight="1">
      <c r="A224" s="312"/>
      <c r="B224" s="312"/>
      <c r="C224" s="312"/>
      <c r="D224" s="312"/>
      <c r="E224" s="312"/>
      <c r="F224" s="312"/>
      <c r="G224" s="312"/>
      <c r="H224" s="312"/>
      <c r="I224" s="312"/>
      <c r="J224" s="312"/>
      <c r="K224" s="312"/>
      <c r="L224" s="312"/>
      <c r="M224" s="312"/>
      <c r="N224" s="312"/>
      <c r="O224" s="312"/>
      <c r="P224" s="312"/>
      <c r="Q224" s="312"/>
      <c r="R224" s="312"/>
      <c r="S224" s="312"/>
      <c r="T224" s="312"/>
      <c r="U224" s="312"/>
      <c r="V224" s="312"/>
      <c r="W224" s="312"/>
      <c r="X224" s="312"/>
      <c r="Y224" s="312"/>
      <c r="Z224" s="312"/>
    </row>
    <row r="225" ht="15.75" customHeight="1">
      <c r="A225" s="312"/>
      <c r="B225" s="312"/>
      <c r="C225" s="312"/>
      <c r="D225" s="312"/>
      <c r="E225" s="312"/>
      <c r="F225" s="312"/>
      <c r="G225" s="312"/>
      <c r="H225" s="312"/>
      <c r="I225" s="312"/>
      <c r="J225" s="312"/>
      <c r="K225" s="312"/>
      <c r="L225" s="312"/>
      <c r="M225" s="312"/>
      <c r="N225" s="312"/>
      <c r="O225" s="312"/>
      <c r="P225" s="312"/>
      <c r="Q225" s="312"/>
      <c r="R225" s="312"/>
      <c r="S225" s="312"/>
      <c r="T225" s="312"/>
      <c r="U225" s="312"/>
      <c r="V225" s="312"/>
      <c r="W225" s="312"/>
      <c r="X225" s="312"/>
      <c r="Y225" s="312"/>
      <c r="Z225" s="312"/>
    </row>
    <row r="226" ht="15.75" customHeight="1">
      <c r="A226" s="312"/>
      <c r="B226" s="312"/>
      <c r="C226" s="312"/>
      <c r="D226" s="312"/>
      <c r="E226" s="312"/>
      <c r="F226" s="312"/>
      <c r="G226" s="312"/>
      <c r="H226" s="312"/>
      <c r="I226" s="312"/>
      <c r="J226" s="312"/>
      <c r="K226" s="312"/>
      <c r="L226" s="312"/>
      <c r="M226" s="312"/>
      <c r="N226" s="312"/>
      <c r="O226" s="312"/>
      <c r="P226" s="312"/>
      <c r="Q226" s="312"/>
      <c r="R226" s="312"/>
      <c r="S226" s="312"/>
      <c r="T226" s="312"/>
      <c r="U226" s="312"/>
      <c r="V226" s="312"/>
      <c r="W226" s="312"/>
      <c r="X226" s="312"/>
      <c r="Y226" s="312"/>
      <c r="Z226" s="312"/>
    </row>
    <row r="227" ht="15.75" customHeight="1">
      <c r="A227" s="312"/>
      <c r="B227" s="312"/>
      <c r="C227" s="312"/>
      <c r="D227" s="312"/>
      <c r="E227" s="312"/>
      <c r="F227" s="312"/>
      <c r="G227" s="312"/>
      <c r="H227" s="312"/>
      <c r="I227" s="312"/>
      <c r="J227" s="312"/>
      <c r="K227" s="312"/>
      <c r="L227" s="312"/>
      <c r="M227" s="312"/>
      <c r="N227" s="312"/>
      <c r="O227" s="312"/>
      <c r="P227" s="312"/>
      <c r="Q227" s="312"/>
      <c r="R227" s="312"/>
      <c r="S227" s="312"/>
      <c r="T227" s="312"/>
      <c r="U227" s="312"/>
      <c r="V227" s="312"/>
      <c r="W227" s="312"/>
      <c r="X227" s="312"/>
      <c r="Y227" s="312"/>
      <c r="Z227" s="312"/>
    </row>
    <row r="228" ht="15.75" customHeight="1">
      <c r="A228" s="312"/>
      <c r="B228" s="312"/>
      <c r="C228" s="312"/>
      <c r="D228" s="312"/>
      <c r="E228" s="312"/>
      <c r="F228" s="312"/>
      <c r="G228" s="312"/>
      <c r="H228" s="312"/>
      <c r="I228" s="312"/>
      <c r="J228" s="312"/>
      <c r="K228" s="312"/>
      <c r="L228" s="312"/>
      <c r="M228" s="312"/>
      <c r="N228" s="312"/>
      <c r="O228" s="312"/>
      <c r="P228" s="312"/>
      <c r="Q228" s="312"/>
      <c r="R228" s="312"/>
      <c r="S228" s="312"/>
      <c r="T228" s="312"/>
      <c r="U228" s="312"/>
      <c r="V228" s="312"/>
      <c r="W228" s="312"/>
      <c r="X228" s="312"/>
      <c r="Y228" s="312"/>
      <c r="Z228" s="312"/>
    </row>
    <row r="229" ht="15.75" customHeight="1">
      <c r="A229" s="312"/>
      <c r="B229" s="312"/>
      <c r="C229" s="312"/>
      <c r="D229" s="312"/>
      <c r="E229" s="312"/>
      <c r="F229" s="312"/>
      <c r="G229" s="312"/>
      <c r="H229" s="312"/>
      <c r="I229" s="312"/>
      <c r="J229" s="312"/>
      <c r="K229" s="312"/>
      <c r="L229" s="312"/>
      <c r="M229" s="312"/>
      <c r="N229" s="312"/>
      <c r="O229" s="312"/>
      <c r="P229" s="312"/>
      <c r="Q229" s="312"/>
      <c r="R229" s="312"/>
      <c r="S229" s="312"/>
      <c r="T229" s="312"/>
      <c r="U229" s="312"/>
      <c r="V229" s="312"/>
      <c r="W229" s="312"/>
      <c r="X229" s="312"/>
      <c r="Y229" s="312"/>
      <c r="Z229" s="312"/>
    </row>
    <row r="230" ht="15.75" customHeight="1">
      <c r="A230" s="312"/>
      <c r="B230" s="312"/>
      <c r="C230" s="312"/>
      <c r="D230" s="312"/>
      <c r="E230" s="312"/>
      <c r="F230" s="312"/>
      <c r="G230" s="312"/>
      <c r="H230" s="312"/>
      <c r="I230" s="312"/>
      <c r="J230" s="312"/>
      <c r="K230" s="312"/>
      <c r="L230" s="312"/>
      <c r="M230" s="312"/>
      <c r="N230" s="312"/>
      <c r="O230" s="312"/>
      <c r="P230" s="312"/>
      <c r="Q230" s="312"/>
      <c r="R230" s="312"/>
      <c r="S230" s="312"/>
      <c r="T230" s="312"/>
      <c r="U230" s="312"/>
      <c r="V230" s="312"/>
      <c r="W230" s="312"/>
      <c r="X230" s="312"/>
      <c r="Y230" s="312"/>
      <c r="Z230" s="312"/>
    </row>
    <row r="231" ht="15.75" customHeight="1">
      <c r="A231" s="312"/>
      <c r="B231" s="312"/>
      <c r="C231" s="312"/>
      <c r="D231" s="312"/>
      <c r="E231" s="312"/>
      <c r="F231" s="312"/>
      <c r="G231" s="312"/>
      <c r="H231" s="312"/>
      <c r="I231" s="312"/>
      <c r="J231" s="312"/>
      <c r="K231" s="312"/>
      <c r="L231" s="312"/>
      <c r="M231" s="312"/>
      <c r="N231" s="312"/>
      <c r="O231" s="312"/>
      <c r="P231" s="312"/>
      <c r="Q231" s="312"/>
      <c r="R231" s="312"/>
      <c r="S231" s="312"/>
      <c r="T231" s="312"/>
      <c r="U231" s="312"/>
      <c r="V231" s="312"/>
      <c r="W231" s="312"/>
      <c r="X231" s="312"/>
      <c r="Y231" s="312"/>
      <c r="Z231" s="312"/>
    </row>
    <row r="232" ht="15.75" customHeight="1">
      <c r="A232" s="312"/>
      <c r="B232" s="312"/>
      <c r="C232" s="312"/>
      <c r="D232" s="312"/>
      <c r="E232" s="312"/>
      <c r="F232" s="312"/>
      <c r="G232" s="312"/>
      <c r="H232" s="312"/>
      <c r="I232" s="312"/>
      <c r="J232" s="312"/>
      <c r="K232" s="312"/>
      <c r="L232" s="312"/>
      <c r="M232" s="312"/>
      <c r="N232" s="312"/>
      <c r="O232" s="312"/>
      <c r="P232" s="312"/>
      <c r="Q232" s="312"/>
      <c r="R232" s="312"/>
      <c r="S232" s="312"/>
      <c r="T232" s="312"/>
      <c r="U232" s="312"/>
      <c r="V232" s="312"/>
      <c r="W232" s="312"/>
      <c r="X232" s="312"/>
      <c r="Y232" s="312"/>
      <c r="Z232" s="312"/>
    </row>
    <row r="233" ht="15.75" customHeight="1">
      <c r="A233" s="312"/>
      <c r="B233" s="312"/>
      <c r="C233" s="312"/>
      <c r="D233" s="312"/>
      <c r="E233" s="312"/>
      <c r="F233" s="312"/>
      <c r="G233" s="312"/>
      <c r="H233" s="312"/>
      <c r="I233" s="312"/>
      <c r="J233" s="312"/>
      <c r="K233" s="312"/>
      <c r="L233" s="312"/>
      <c r="M233" s="312"/>
      <c r="N233" s="312"/>
      <c r="O233" s="312"/>
      <c r="P233" s="312"/>
      <c r="Q233" s="312"/>
      <c r="R233" s="312"/>
      <c r="S233" s="312"/>
      <c r="T233" s="312"/>
      <c r="U233" s="312"/>
      <c r="V233" s="312"/>
      <c r="W233" s="312"/>
      <c r="X233" s="312"/>
      <c r="Y233" s="312"/>
      <c r="Z233" s="312"/>
    </row>
    <row r="234" ht="15.75" customHeight="1">
      <c r="A234" s="312"/>
      <c r="B234" s="312"/>
      <c r="C234" s="312"/>
      <c r="D234" s="312"/>
      <c r="E234" s="312"/>
      <c r="F234" s="312"/>
      <c r="G234" s="312"/>
      <c r="H234" s="312"/>
      <c r="I234" s="312"/>
      <c r="J234" s="312"/>
      <c r="K234" s="312"/>
      <c r="L234" s="312"/>
      <c r="M234" s="312"/>
      <c r="N234" s="312"/>
      <c r="O234" s="312"/>
      <c r="P234" s="312"/>
      <c r="Q234" s="312"/>
      <c r="R234" s="312"/>
      <c r="S234" s="312"/>
      <c r="T234" s="312"/>
      <c r="U234" s="312"/>
      <c r="V234" s="312"/>
      <c r="W234" s="312"/>
      <c r="X234" s="312"/>
      <c r="Y234" s="312"/>
      <c r="Z234" s="312"/>
    </row>
    <row r="235" ht="15.75" customHeight="1">
      <c r="A235" s="312"/>
      <c r="B235" s="312"/>
      <c r="C235" s="312"/>
      <c r="D235" s="312"/>
      <c r="E235" s="312"/>
      <c r="F235" s="312"/>
      <c r="G235" s="312"/>
      <c r="H235" s="312"/>
      <c r="I235" s="312"/>
      <c r="J235" s="312"/>
      <c r="K235" s="312"/>
      <c r="L235" s="312"/>
      <c r="M235" s="312"/>
      <c r="N235" s="312"/>
      <c r="O235" s="312"/>
      <c r="P235" s="312"/>
      <c r="Q235" s="312"/>
      <c r="R235" s="312"/>
      <c r="S235" s="312"/>
      <c r="T235" s="312"/>
      <c r="U235" s="312"/>
      <c r="V235" s="312"/>
      <c r="W235" s="312"/>
      <c r="X235" s="312"/>
      <c r="Y235" s="312"/>
      <c r="Z235" s="312"/>
    </row>
    <row r="236" ht="15.75" customHeight="1">
      <c r="A236" s="312"/>
      <c r="B236" s="312"/>
      <c r="C236" s="312"/>
      <c r="D236" s="312"/>
      <c r="E236" s="312"/>
      <c r="F236" s="312"/>
      <c r="G236" s="312"/>
      <c r="H236" s="312"/>
      <c r="I236" s="312"/>
      <c r="J236" s="312"/>
      <c r="K236" s="312"/>
      <c r="L236" s="312"/>
      <c r="M236" s="312"/>
      <c r="N236" s="312"/>
      <c r="O236" s="312"/>
      <c r="P236" s="312"/>
      <c r="Q236" s="312"/>
      <c r="R236" s="312"/>
      <c r="S236" s="312"/>
      <c r="T236" s="312"/>
      <c r="U236" s="312"/>
      <c r="V236" s="312"/>
      <c r="W236" s="312"/>
      <c r="X236" s="312"/>
      <c r="Y236" s="312"/>
      <c r="Z236" s="312"/>
    </row>
    <row r="237" ht="15.75" customHeight="1">
      <c r="A237" s="312"/>
      <c r="B237" s="312"/>
      <c r="C237" s="312"/>
      <c r="D237" s="312"/>
      <c r="E237" s="312"/>
      <c r="F237" s="312"/>
      <c r="G237" s="312"/>
      <c r="H237" s="312"/>
      <c r="I237" s="312"/>
      <c r="J237" s="312"/>
      <c r="K237" s="312"/>
      <c r="L237" s="312"/>
      <c r="M237" s="312"/>
      <c r="N237" s="312"/>
      <c r="O237" s="312"/>
      <c r="P237" s="312"/>
      <c r="Q237" s="312"/>
      <c r="R237" s="312"/>
      <c r="S237" s="312"/>
      <c r="T237" s="312"/>
      <c r="U237" s="312"/>
      <c r="V237" s="312"/>
      <c r="W237" s="312"/>
      <c r="X237" s="312"/>
      <c r="Y237" s="312"/>
      <c r="Z237" s="312"/>
    </row>
    <row r="238" ht="15.75" customHeight="1">
      <c r="A238" s="312"/>
      <c r="B238" s="312"/>
      <c r="C238" s="312"/>
      <c r="D238" s="312"/>
      <c r="E238" s="312"/>
      <c r="F238" s="312"/>
      <c r="G238" s="312"/>
      <c r="H238" s="312"/>
      <c r="I238" s="312"/>
      <c r="J238" s="312"/>
      <c r="K238" s="312"/>
      <c r="L238" s="312"/>
      <c r="M238" s="312"/>
      <c r="N238" s="312"/>
      <c r="O238" s="312"/>
      <c r="P238" s="312"/>
      <c r="Q238" s="312"/>
      <c r="R238" s="312"/>
      <c r="S238" s="312"/>
      <c r="T238" s="312"/>
      <c r="U238" s="312"/>
      <c r="V238" s="312"/>
      <c r="W238" s="312"/>
      <c r="X238" s="312"/>
      <c r="Y238" s="312"/>
      <c r="Z238" s="312"/>
    </row>
    <row r="239" ht="15.75" customHeight="1">
      <c r="A239" s="312"/>
      <c r="B239" s="312"/>
      <c r="C239" s="312"/>
      <c r="D239" s="312"/>
      <c r="E239" s="312"/>
      <c r="F239" s="312"/>
      <c r="G239" s="312"/>
      <c r="H239" s="312"/>
      <c r="I239" s="312"/>
      <c r="J239" s="312"/>
      <c r="K239" s="312"/>
      <c r="L239" s="312"/>
      <c r="M239" s="312"/>
      <c r="N239" s="312"/>
      <c r="O239" s="312"/>
      <c r="P239" s="312"/>
      <c r="Q239" s="312"/>
      <c r="R239" s="312"/>
      <c r="S239" s="312"/>
      <c r="T239" s="312"/>
      <c r="U239" s="312"/>
      <c r="V239" s="312"/>
      <c r="W239" s="312"/>
      <c r="X239" s="312"/>
      <c r="Y239" s="312"/>
      <c r="Z239" s="312"/>
    </row>
    <row r="240" ht="15.75" customHeight="1">
      <c r="A240" s="312"/>
      <c r="B240" s="312"/>
      <c r="C240" s="312"/>
      <c r="D240" s="312"/>
      <c r="E240" s="312"/>
      <c r="F240" s="312"/>
      <c r="G240" s="312"/>
      <c r="H240" s="312"/>
      <c r="I240" s="312"/>
      <c r="J240" s="312"/>
      <c r="K240" s="312"/>
      <c r="L240" s="312"/>
      <c r="M240" s="312"/>
      <c r="N240" s="312"/>
      <c r="O240" s="312"/>
      <c r="P240" s="312"/>
      <c r="Q240" s="312"/>
      <c r="R240" s="312"/>
      <c r="S240" s="312"/>
      <c r="T240" s="312"/>
      <c r="U240" s="312"/>
      <c r="V240" s="312"/>
      <c r="W240" s="312"/>
      <c r="X240" s="312"/>
      <c r="Y240" s="312"/>
      <c r="Z240" s="312"/>
    </row>
    <row r="241" ht="15.75" customHeight="1">
      <c r="A241" s="312"/>
      <c r="B241" s="312"/>
      <c r="C241" s="312"/>
      <c r="D241" s="312"/>
      <c r="E241" s="312"/>
      <c r="F241" s="312"/>
      <c r="G241" s="312"/>
      <c r="H241" s="312"/>
      <c r="I241" s="312"/>
      <c r="J241" s="312"/>
      <c r="K241" s="312"/>
      <c r="L241" s="312"/>
      <c r="M241" s="312"/>
      <c r="N241" s="312"/>
      <c r="O241" s="312"/>
      <c r="P241" s="312"/>
      <c r="Q241" s="312"/>
      <c r="R241" s="312"/>
      <c r="S241" s="312"/>
      <c r="T241" s="312"/>
      <c r="U241" s="312"/>
      <c r="V241" s="312"/>
      <c r="W241" s="312"/>
      <c r="X241" s="312"/>
      <c r="Y241" s="312"/>
      <c r="Z241" s="312"/>
    </row>
    <row r="242" ht="15.75" customHeight="1">
      <c r="A242" s="312"/>
      <c r="B242" s="312"/>
      <c r="C242" s="312"/>
      <c r="D242" s="312"/>
      <c r="E242" s="312"/>
      <c r="F242" s="312"/>
      <c r="G242" s="312"/>
      <c r="H242" s="312"/>
      <c r="I242" s="312"/>
      <c r="J242" s="312"/>
      <c r="K242" s="312"/>
      <c r="L242" s="312"/>
      <c r="M242" s="312"/>
      <c r="N242" s="312"/>
      <c r="O242" s="312"/>
      <c r="P242" s="312"/>
      <c r="Q242" s="312"/>
      <c r="R242" s="312"/>
      <c r="S242" s="312"/>
      <c r="T242" s="312"/>
      <c r="U242" s="312"/>
      <c r="V242" s="312"/>
      <c r="W242" s="312"/>
      <c r="X242" s="312"/>
      <c r="Y242" s="312"/>
      <c r="Z242" s="312"/>
    </row>
    <row r="243" ht="15.75" customHeight="1">
      <c r="A243" s="312"/>
      <c r="B243" s="312"/>
      <c r="C243" s="312"/>
      <c r="D243" s="312"/>
      <c r="E243" s="312"/>
      <c r="F243" s="312"/>
      <c r="G243" s="312"/>
      <c r="H243" s="312"/>
      <c r="I243" s="312"/>
      <c r="J243" s="312"/>
      <c r="K243" s="312"/>
      <c r="L243" s="312"/>
      <c r="M243" s="312"/>
      <c r="N243" s="312"/>
      <c r="O243" s="312"/>
      <c r="P243" s="312"/>
      <c r="Q243" s="312"/>
      <c r="R243" s="312"/>
      <c r="S243" s="312"/>
      <c r="T243" s="312"/>
      <c r="U243" s="312"/>
      <c r="V243" s="312"/>
      <c r="W243" s="312"/>
      <c r="X243" s="312"/>
      <c r="Y243" s="312"/>
      <c r="Z243" s="312"/>
    </row>
    <row r="244" ht="15.75" customHeight="1">
      <c r="A244" s="312"/>
      <c r="B244" s="312"/>
      <c r="C244" s="312"/>
      <c r="D244" s="312"/>
      <c r="E244" s="312"/>
      <c r="F244" s="312"/>
      <c r="G244" s="312"/>
      <c r="H244" s="312"/>
      <c r="I244" s="312"/>
      <c r="J244" s="312"/>
      <c r="K244" s="312"/>
      <c r="L244" s="312"/>
      <c r="M244" s="312"/>
      <c r="N244" s="312"/>
      <c r="O244" s="312"/>
      <c r="P244" s="312"/>
      <c r="Q244" s="312"/>
      <c r="R244" s="312"/>
      <c r="S244" s="312"/>
      <c r="T244" s="312"/>
      <c r="U244" s="312"/>
      <c r="V244" s="312"/>
      <c r="W244" s="312"/>
      <c r="X244" s="312"/>
      <c r="Y244" s="312"/>
      <c r="Z244" s="312"/>
    </row>
    <row r="245" ht="15.75" customHeight="1">
      <c r="A245" s="312"/>
      <c r="B245" s="312"/>
      <c r="C245" s="312"/>
      <c r="D245" s="312"/>
      <c r="E245" s="312"/>
      <c r="F245" s="312"/>
      <c r="G245" s="312"/>
      <c r="H245" s="312"/>
      <c r="I245" s="312"/>
      <c r="J245" s="312"/>
      <c r="K245" s="312"/>
      <c r="L245" s="312"/>
      <c r="M245" s="312"/>
      <c r="N245" s="312"/>
      <c r="O245" s="312"/>
      <c r="P245" s="312"/>
      <c r="Q245" s="312"/>
      <c r="R245" s="312"/>
      <c r="S245" s="312"/>
      <c r="T245" s="312"/>
      <c r="U245" s="312"/>
      <c r="V245" s="312"/>
      <c r="W245" s="312"/>
      <c r="X245" s="312"/>
      <c r="Y245" s="312"/>
      <c r="Z245" s="312"/>
    </row>
    <row r="246" ht="15.75" customHeight="1">
      <c r="A246" s="312"/>
      <c r="B246" s="312"/>
      <c r="C246" s="312"/>
      <c r="D246" s="312"/>
      <c r="E246" s="312"/>
      <c r="F246" s="312"/>
      <c r="G246" s="312"/>
      <c r="H246" s="312"/>
      <c r="I246" s="312"/>
      <c r="J246" s="312"/>
      <c r="K246" s="312"/>
      <c r="L246" s="312"/>
      <c r="M246" s="312"/>
      <c r="N246" s="312"/>
      <c r="O246" s="312"/>
      <c r="P246" s="312"/>
      <c r="Q246" s="312"/>
      <c r="R246" s="312"/>
      <c r="S246" s="312"/>
      <c r="T246" s="312"/>
      <c r="U246" s="312"/>
      <c r="V246" s="312"/>
      <c r="W246" s="312"/>
      <c r="X246" s="312"/>
      <c r="Y246" s="312"/>
      <c r="Z246" s="312"/>
    </row>
    <row r="247" ht="15.75" customHeight="1">
      <c r="A247" s="312"/>
      <c r="B247" s="312"/>
      <c r="C247" s="312"/>
      <c r="D247" s="312"/>
      <c r="E247" s="312"/>
      <c r="F247" s="312"/>
      <c r="G247" s="312"/>
      <c r="H247" s="312"/>
      <c r="I247" s="312"/>
      <c r="J247" s="312"/>
      <c r="K247" s="312"/>
      <c r="L247" s="312"/>
      <c r="M247" s="312"/>
      <c r="N247" s="312"/>
      <c r="O247" s="312"/>
      <c r="P247" s="312"/>
      <c r="Q247" s="312"/>
      <c r="R247" s="312"/>
      <c r="S247" s="312"/>
      <c r="T247" s="312"/>
      <c r="U247" s="312"/>
      <c r="V247" s="312"/>
      <c r="W247" s="312"/>
      <c r="X247" s="312"/>
      <c r="Y247" s="312"/>
      <c r="Z247" s="312"/>
    </row>
    <row r="248" ht="15.75" customHeight="1">
      <c r="A248" s="312"/>
      <c r="B248" s="312"/>
      <c r="C248" s="312"/>
      <c r="D248" s="312"/>
      <c r="E248" s="312"/>
      <c r="F248" s="312"/>
      <c r="G248" s="312"/>
      <c r="H248" s="312"/>
      <c r="I248" s="312"/>
      <c r="J248" s="312"/>
      <c r="K248" s="312"/>
      <c r="L248" s="312"/>
      <c r="M248" s="312"/>
      <c r="N248" s="312"/>
      <c r="O248" s="312"/>
      <c r="P248" s="312"/>
      <c r="Q248" s="312"/>
      <c r="R248" s="312"/>
      <c r="S248" s="312"/>
      <c r="T248" s="312"/>
      <c r="U248" s="312"/>
      <c r="V248" s="312"/>
      <c r="W248" s="312"/>
      <c r="X248" s="312"/>
      <c r="Y248" s="312"/>
      <c r="Z248" s="312"/>
    </row>
    <row r="249" ht="15.75" customHeight="1">
      <c r="A249" s="312"/>
      <c r="B249" s="312"/>
      <c r="C249" s="312"/>
      <c r="D249" s="312"/>
      <c r="E249" s="312"/>
      <c r="F249" s="312"/>
      <c r="G249" s="312"/>
      <c r="H249" s="312"/>
      <c r="I249" s="312"/>
      <c r="J249" s="312"/>
      <c r="K249" s="312"/>
      <c r="L249" s="312"/>
      <c r="M249" s="312"/>
      <c r="N249" s="312"/>
      <c r="O249" s="312"/>
      <c r="P249" s="312"/>
      <c r="Q249" s="312"/>
      <c r="R249" s="312"/>
      <c r="S249" s="312"/>
      <c r="T249" s="312"/>
      <c r="U249" s="312"/>
      <c r="V249" s="312"/>
      <c r="W249" s="312"/>
      <c r="X249" s="312"/>
      <c r="Y249" s="312"/>
      <c r="Z249" s="312"/>
    </row>
    <row r="250" ht="15.75" customHeight="1">
      <c r="A250" s="312"/>
      <c r="B250" s="312"/>
      <c r="C250" s="312"/>
      <c r="D250" s="312"/>
      <c r="E250" s="312"/>
      <c r="F250" s="312"/>
      <c r="G250" s="312"/>
      <c r="H250" s="312"/>
      <c r="I250" s="312"/>
      <c r="J250" s="312"/>
      <c r="K250" s="312"/>
      <c r="L250" s="312"/>
      <c r="M250" s="312"/>
      <c r="N250" s="312"/>
      <c r="O250" s="312"/>
      <c r="P250" s="312"/>
      <c r="Q250" s="312"/>
      <c r="R250" s="312"/>
      <c r="S250" s="312"/>
      <c r="T250" s="312"/>
      <c r="U250" s="312"/>
      <c r="V250" s="312"/>
      <c r="W250" s="312"/>
      <c r="X250" s="312"/>
      <c r="Y250" s="312"/>
      <c r="Z250" s="312"/>
    </row>
    <row r="251" ht="15.75" customHeight="1">
      <c r="A251" s="312"/>
      <c r="B251" s="312"/>
      <c r="C251" s="312"/>
      <c r="D251" s="312"/>
      <c r="E251" s="312"/>
      <c r="F251" s="312"/>
      <c r="G251" s="312"/>
      <c r="H251" s="312"/>
      <c r="I251" s="312"/>
      <c r="J251" s="312"/>
      <c r="K251" s="312"/>
      <c r="L251" s="312"/>
      <c r="M251" s="312"/>
      <c r="N251" s="312"/>
      <c r="O251" s="312"/>
      <c r="P251" s="312"/>
      <c r="Q251" s="312"/>
      <c r="R251" s="312"/>
      <c r="S251" s="312"/>
      <c r="T251" s="312"/>
      <c r="U251" s="312"/>
      <c r="V251" s="312"/>
      <c r="W251" s="312"/>
      <c r="X251" s="312"/>
      <c r="Y251" s="312"/>
      <c r="Z251" s="312"/>
    </row>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id="rId1" ref="A1"/>
    <hyperlink r:id="rId2" ref="D2"/>
    <hyperlink r:id="rId3" ref="E2"/>
    <hyperlink r:id="rId4" ref="A4"/>
    <hyperlink r:id="rId5" ref="D5"/>
    <hyperlink r:id="rId6" ref="E5"/>
    <hyperlink r:id="rId7" ref="B7"/>
    <hyperlink r:id="rId8" ref="C7"/>
    <hyperlink r:id="rId9" ref="A9"/>
    <hyperlink r:id="rId10" ref="D9"/>
    <hyperlink r:id="rId11" ref="I9"/>
    <hyperlink r:id="rId12" ref="A10"/>
    <hyperlink r:id="rId13" ref="D10"/>
    <hyperlink r:id="rId14" ref="I10"/>
    <hyperlink r:id="rId15" ref="A11"/>
    <hyperlink r:id="rId16" ref="B13"/>
    <hyperlink r:id="rId17" ref="C13"/>
    <hyperlink r:id="rId18" ref="A15"/>
    <hyperlink r:id="rId19" ref="D15"/>
    <hyperlink r:id="rId20" ref="I15"/>
    <hyperlink r:id="rId21" ref="A16"/>
    <hyperlink r:id="rId22" ref="D16"/>
    <hyperlink r:id="rId23" ref="I16"/>
    <hyperlink r:id="rId24" ref="A17"/>
    <hyperlink r:id="rId25" ref="A18"/>
    <hyperlink r:id="rId26" ref="F18"/>
    <hyperlink r:id="rId27" ref="B20"/>
    <hyperlink r:id="rId28" ref="C20"/>
    <hyperlink r:id="rId29" ref="A22"/>
    <hyperlink r:id="rId30" ref="D22"/>
    <hyperlink r:id="rId31" ref="I22"/>
    <hyperlink r:id="rId32" ref="A23"/>
    <hyperlink r:id="rId33" ref="D23"/>
    <hyperlink r:id="rId34" ref="I23"/>
    <hyperlink r:id="rId35" ref="A24"/>
    <hyperlink r:id="rId36" ref="B26"/>
    <hyperlink r:id="rId37" ref="C26"/>
    <hyperlink r:id="rId38" ref="A28"/>
    <hyperlink r:id="rId39" ref="D28"/>
    <hyperlink r:id="rId40" ref="I28"/>
    <hyperlink r:id="rId41" ref="A29"/>
    <hyperlink r:id="rId42" ref="D29"/>
    <hyperlink r:id="rId43" ref="I29"/>
    <hyperlink r:id="rId44" ref="A30"/>
    <hyperlink r:id="rId45" ref="A34"/>
    <hyperlink r:id="rId46" ref="H34"/>
    <hyperlink r:id="rId47" ref="M34"/>
    <hyperlink r:id="rId48" ref="A35"/>
    <hyperlink r:id="rId49" ref="A36"/>
    <hyperlink r:id="rId50" ref="B37"/>
    <hyperlink r:id="rId51" ref="M37"/>
    <hyperlink r:id="rId52" ref="B38"/>
    <hyperlink r:id="rId53" ref="M38"/>
    <hyperlink r:id="rId54" ref="B39"/>
    <hyperlink r:id="rId55" ref="B40"/>
    <hyperlink r:id="rId56" ref="M40"/>
    <hyperlink r:id="rId57" ref="B41"/>
    <hyperlink r:id="rId58" ref="M41"/>
    <hyperlink r:id="rId59" ref="B42"/>
    <hyperlink r:id="rId60" ref="M42"/>
    <hyperlink r:id="rId61" ref="B43"/>
    <hyperlink r:id="rId62" ref="M43"/>
    <hyperlink r:id="rId63" ref="B44"/>
    <hyperlink r:id="rId64" ref="M44"/>
    <hyperlink r:id="rId65" ref="B45"/>
    <hyperlink r:id="rId66" ref="M45"/>
    <hyperlink r:id="rId67" ref="B46"/>
    <hyperlink r:id="rId68" ref="M46"/>
    <hyperlink r:id="rId69" ref="B47"/>
    <hyperlink r:id="rId70" ref="B48"/>
    <hyperlink r:id="rId71" ref="M48"/>
    <hyperlink r:id="rId72" ref="A50"/>
    <hyperlink r:id="rId73" ref="A51"/>
  </hyperlinks>
  <printOptions/>
  <pageMargins bottom="0.75" footer="0.0" header="0.0" left="0.7" right="0.7" top="0.75"/>
  <pageSetup orientation="landscape"/>
  <drawing r:id="rId74"/>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pageSetUpPr/>
  </sheetPr>
  <sheetViews>
    <sheetView workbookViewId="0"/>
  </sheetViews>
  <sheetFormatPr customHeight="1" defaultColWidth="12.63" defaultRowHeight="15.0"/>
  <cols>
    <col customWidth="1" min="1" max="34" width="15.13"/>
  </cols>
  <sheetData>
    <row r="1" ht="15.75" customHeight="1">
      <c r="A1" s="312"/>
      <c r="B1" s="312"/>
      <c r="C1" s="312"/>
      <c r="D1" s="312"/>
      <c r="E1" s="312"/>
      <c r="F1" s="312"/>
      <c r="G1" s="312"/>
      <c r="H1" s="312"/>
      <c r="I1" s="312"/>
      <c r="J1" s="312"/>
      <c r="K1" s="312"/>
      <c r="L1" s="312"/>
      <c r="M1" s="312"/>
      <c r="N1" s="312"/>
      <c r="O1" s="312"/>
      <c r="P1" s="312"/>
      <c r="Q1" s="338"/>
      <c r="R1" s="312"/>
      <c r="S1" s="312"/>
      <c r="T1" s="312"/>
      <c r="U1" s="312"/>
      <c r="V1" s="312"/>
      <c r="W1" s="312"/>
      <c r="X1" s="312"/>
      <c r="Y1" s="312"/>
      <c r="Z1" s="312"/>
      <c r="AA1" s="312"/>
      <c r="AB1" s="312"/>
      <c r="AC1" s="312"/>
      <c r="AD1" s="312"/>
      <c r="AE1" s="312"/>
      <c r="AF1" s="312"/>
      <c r="AG1" s="312"/>
      <c r="AH1" s="312"/>
    </row>
    <row r="2" ht="15.75" customHeight="1">
      <c r="A2" s="313" t="s">
        <v>351</v>
      </c>
      <c r="B2" s="312"/>
      <c r="C2" s="313" t="s">
        <v>14</v>
      </c>
      <c r="D2" s="313" t="s">
        <v>207</v>
      </c>
      <c r="E2" s="312"/>
      <c r="F2" s="339" t="s">
        <v>352</v>
      </c>
      <c r="G2" s="339" t="s">
        <v>353</v>
      </c>
      <c r="H2" s="313" t="s">
        <v>354</v>
      </c>
      <c r="I2" s="312"/>
      <c r="J2" s="340" t="s">
        <v>355</v>
      </c>
      <c r="K2" s="341">
        <v>2.0</v>
      </c>
      <c r="L2" s="341">
        <v>3.0</v>
      </c>
      <c r="M2" s="341">
        <v>4.0</v>
      </c>
      <c r="N2" s="341">
        <v>5.0</v>
      </c>
      <c r="O2" s="341">
        <v>6.0</v>
      </c>
      <c r="P2" s="341">
        <v>7.0</v>
      </c>
      <c r="Q2" s="342">
        <v>8.0</v>
      </c>
      <c r="R2" s="341">
        <v>9.0</v>
      </c>
      <c r="S2" s="341">
        <v>10.0</v>
      </c>
      <c r="T2" s="341">
        <v>11.0</v>
      </c>
      <c r="U2" s="341">
        <v>12.0</v>
      </c>
      <c r="V2" s="312"/>
      <c r="W2" s="343" t="s">
        <v>356</v>
      </c>
      <c r="X2" s="312"/>
      <c r="Y2" s="312"/>
      <c r="Z2" s="312"/>
      <c r="AA2" s="312"/>
      <c r="AB2" s="312"/>
      <c r="AC2" s="312"/>
      <c r="AD2" s="312"/>
      <c r="AE2" s="312"/>
      <c r="AF2" s="312"/>
      <c r="AG2" s="312"/>
      <c r="AH2" s="312"/>
    </row>
    <row r="3" ht="15.75" customHeight="1">
      <c r="A3" s="312" t="s">
        <v>45</v>
      </c>
      <c r="B3" s="312"/>
      <c r="C3" s="312" t="s">
        <v>207</v>
      </c>
      <c r="D3" s="312" t="s">
        <v>357</v>
      </c>
      <c r="E3" s="312"/>
      <c r="F3" s="344" t="s">
        <v>211</v>
      </c>
      <c r="G3" s="344" t="s">
        <v>358</v>
      </c>
      <c r="H3" s="312" t="s">
        <v>359</v>
      </c>
      <c r="I3" s="312" t="s">
        <v>58</v>
      </c>
      <c r="J3" s="345" t="str">
        <f>H3</f>
        <v>Agir_en_citoyen_éthique_à_l_ère_du_numérique</v>
      </c>
      <c r="K3" s="345" t="str">
        <f>H4</f>
        <v>Développer_et_mobiliser_ses_habiletés_technologiques</v>
      </c>
      <c r="L3" s="345" t="str">
        <f>H5</f>
        <v>Exploiter_le_potentiel_du_numérique_pour_l_apprentissage</v>
      </c>
      <c r="M3" s="345" t="str">
        <f>H6</f>
        <v>Développer_et_mobiliser_sa_culture_informationnelle</v>
      </c>
      <c r="N3" s="345" t="str">
        <f>H7</f>
        <v>Collaborer_à_l_aide_du_numérique</v>
      </c>
      <c r="O3" s="345" t="str">
        <f>H8</f>
        <v>Communiquer_à_l_aide_du_numérique</v>
      </c>
      <c r="P3" s="345" t="str">
        <f>H9</f>
        <v>Produire_du_contenu_avec_le_numérique</v>
      </c>
      <c r="Q3" s="345" t="str">
        <f>H10</f>
        <v>Mettre_à_profit_le_numérique_en_tant_que_vecteur_d_inclusion_et_pour_répondre_à_des_besoins_diversifiés</v>
      </c>
      <c r="R3" s="345" t="str">
        <f>H11</f>
        <v>Adopter_une_perspective_de_développement_personnel_et_professionnel_avec_le_numérique_dans_une_posture_d_autonomisation</v>
      </c>
      <c r="S3" s="345" t="str">
        <f>H12</f>
        <v>Résoudre_une_variété_de_problèmes_avec_le_numérique</v>
      </c>
      <c r="T3" s="345" t="str">
        <f>H13</f>
        <v>Développer_sa_pensée_critique_à_l_égard_du_numérique</v>
      </c>
      <c r="U3" s="345" t="str">
        <f>H14</f>
        <v>Innover_et_faire_preuve_de_créativité_avec_le_numérique</v>
      </c>
      <c r="V3" s="312"/>
      <c r="W3" s="345" t="str">
        <f>G3</f>
        <v>Santé_et_bien_être</v>
      </c>
      <c r="X3" s="345" t="str">
        <f>G4</f>
        <v>Orientation_et_entrepreneuriat</v>
      </c>
      <c r="Y3" s="345" t="str">
        <f>G5</f>
        <v>Environnement_et_consommation</v>
      </c>
      <c r="Z3" s="345" t="str">
        <f>G6</f>
        <v>Médias</v>
      </c>
      <c r="AA3" s="345" t="str">
        <f>G7</f>
        <v>Vivre_ensemble_et_citoyenneté</v>
      </c>
      <c r="AB3" s="312"/>
      <c r="AC3" s="312"/>
      <c r="AD3" s="312"/>
      <c r="AE3" s="312"/>
      <c r="AF3" s="312"/>
      <c r="AG3" s="312"/>
      <c r="AH3" s="312"/>
    </row>
    <row r="4" ht="15.75" customHeight="1">
      <c r="A4" s="312" t="s">
        <v>111</v>
      </c>
      <c r="B4" s="312"/>
      <c r="C4" s="312" t="s">
        <v>46</v>
      </c>
      <c r="D4" s="312" t="s">
        <v>47</v>
      </c>
      <c r="E4" s="312"/>
      <c r="F4" s="344" t="s">
        <v>360</v>
      </c>
      <c r="G4" s="344" t="s">
        <v>361</v>
      </c>
      <c r="H4" s="312" t="s">
        <v>362</v>
      </c>
      <c r="I4" s="312" t="s">
        <v>363</v>
      </c>
      <c r="J4" s="5" t="s">
        <v>364</v>
      </c>
      <c r="K4" s="312" t="s">
        <v>365</v>
      </c>
      <c r="L4" s="312" t="s">
        <v>366</v>
      </c>
      <c r="M4" s="312" t="s">
        <v>59</v>
      </c>
      <c r="N4" s="312" t="s">
        <v>367</v>
      </c>
      <c r="O4" s="312" t="s">
        <v>368</v>
      </c>
      <c r="P4" s="312" t="s">
        <v>165</v>
      </c>
      <c r="Q4" s="338" t="s">
        <v>369</v>
      </c>
      <c r="R4" s="312" t="s">
        <v>370</v>
      </c>
      <c r="S4" s="312" t="s">
        <v>371</v>
      </c>
      <c r="T4" s="312" t="s">
        <v>372</v>
      </c>
      <c r="U4" s="5" t="s">
        <v>164</v>
      </c>
      <c r="V4" s="312"/>
      <c r="W4" s="312" t="s">
        <v>373</v>
      </c>
      <c r="X4" s="312" t="s">
        <v>374</v>
      </c>
      <c r="Y4" s="312" t="s">
        <v>375</v>
      </c>
      <c r="Z4" s="312" t="s">
        <v>162</v>
      </c>
      <c r="AA4" s="312" t="s">
        <v>51</v>
      </c>
      <c r="AB4" s="312"/>
      <c r="AC4" s="312"/>
      <c r="AD4" s="312"/>
      <c r="AE4" s="312"/>
      <c r="AF4" s="312"/>
      <c r="AG4" s="312"/>
      <c r="AH4" s="312"/>
    </row>
    <row r="5" ht="15.75" customHeight="1">
      <c r="A5" s="312" t="s">
        <v>158</v>
      </c>
      <c r="B5" s="312"/>
      <c r="C5" s="312"/>
      <c r="D5" s="312" t="s">
        <v>208</v>
      </c>
      <c r="E5" s="312"/>
      <c r="F5" s="344" t="s">
        <v>113</v>
      </c>
      <c r="G5" s="344" t="s">
        <v>376</v>
      </c>
      <c r="H5" s="312" t="s">
        <v>213</v>
      </c>
      <c r="I5" s="312" t="s">
        <v>377</v>
      </c>
      <c r="J5" s="5" t="s">
        <v>378</v>
      </c>
      <c r="K5" s="312" t="s">
        <v>379</v>
      </c>
      <c r="L5" s="312" t="s">
        <v>380</v>
      </c>
      <c r="M5" s="312" t="s">
        <v>381</v>
      </c>
      <c r="N5" s="312" t="s">
        <v>116</v>
      </c>
      <c r="O5" s="312" t="s">
        <v>382</v>
      </c>
      <c r="P5" s="312" t="s">
        <v>118</v>
      </c>
      <c r="Q5" s="338" t="s">
        <v>383</v>
      </c>
      <c r="R5" s="312" t="s">
        <v>384</v>
      </c>
      <c r="S5" s="312" t="s">
        <v>385</v>
      </c>
      <c r="T5" s="312" t="s">
        <v>386</v>
      </c>
      <c r="U5" s="312" t="s">
        <v>387</v>
      </c>
      <c r="V5" s="312"/>
      <c r="W5" s="312" t="s">
        <v>388</v>
      </c>
      <c r="X5" s="312" t="s">
        <v>389</v>
      </c>
      <c r="Y5" s="312" t="s">
        <v>390</v>
      </c>
      <c r="Z5" s="312" t="s">
        <v>391</v>
      </c>
      <c r="AA5" s="312" t="s">
        <v>392</v>
      </c>
      <c r="AB5" s="312"/>
      <c r="AC5" s="312"/>
      <c r="AD5" s="312"/>
      <c r="AE5" s="312"/>
      <c r="AF5" s="312"/>
      <c r="AG5" s="312"/>
      <c r="AH5" s="312"/>
    </row>
    <row r="6" ht="15.75" customHeight="1">
      <c r="A6" s="312" t="s">
        <v>206</v>
      </c>
      <c r="B6" s="312"/>
      <c r="C6" s="312"/>
      <c r="D6" s="312"/>
      <c r="E6" s="312"/>
      <c r="F6" s="344" t="s">
        <v>52</v>
      </c>
      <c r="G6" s="344" t="s">
        <v>160</v>
      </c>
      <c r="H6" s="312" t="s">
        <v>57</v>
      </c>
      <c r="I6" s="312"/>
      <c r="J6" s="312" t="s">
        <v>393</v>
      </c>
      <c r="K6" s="312" t="s">
        <v>394</v>
      </c>
      <c r="L6" s="312" t="s">
        <v>214</v>
      </c>
      <c r="M6" s="312" t="s">
        <v>395</v>
      </c>
      <c r="N6" s="312" t="s">
        <v>396</v>
      </c>
      <c r="O6" s="312" t="s">
        <v>397</v>
      </c>
      <c r="P6" s="312" t="s">
        <v>398</v>
      </c>
      <c r="Q6" s="338" t="s">
        <v>399</v>
      </c>
      <c r="R6" s="312" t="s">
        <v>400</v>
      </c>
      <c r="S6" s="312" t="s">
        <v>401</v>
      </c>
      <c r="T6" s="312" t="s">
        <v>402</v>
      </c>
      <c r="U6" s="312" t="s">
        <v>403</v>
      </c>
      <c r="V6" s="312"/>
      <c r="W6" s="312" t="s">
        <v>404</v>
      </c>
      <c r="X6" s="312" t="s">
        <v>405</v>
      </c>
      <c r="Y6" s="312" t="s">
        <v>406</v>
      </c>
      <c r="Z6" s="312" t="s">
        <v>407</v>
      </c>
      <c r="AA6" s="312" t="s">
        <v>408</v>
      </c>
      <c r="AB6" s="312"/>
      <c r="AC6" s="312"/>
      <c r="AD6" s="312"/>
      <c r="AE6" s="312"/>
      <c r="AF6" s="312"/>
      <c r="AG6" s="312"/>
      <c r="AH6" s="312"/>
    </row>
    <row r="7" ht="15.75" customHeight="1">
      <c r="A7" s="312"/>
      <c r="B7" s="312"/>
      <c r="C7" s="312"/>
      <c r="D7" s="313" t="s">
        <v>46</v>
      </c>
      <c r="E7" s="312"/>
      <c r="F7" s="344" t="s">
        <v>409</v>
      </c>
      <c r="G7" s="344" t="s">
        <v>49</v>
      </c>
      <c r="H7" s="312" t="s">
        <v>115</v>
      </c>
      <c r="I7" s="312"/>
      <c r="J7" s="312" t="s">
        <v>410</v>
      </c>
      <c r="K7" s="312" t="s">
        <v>411</v>
      </c>
      <c r="L7" s="312"/>
      <c r="M7" s="312" t="s">
        <v>412</v>
      </c>
      <c r="N7" s="312" t="s">
        <v>413</v>
      </c>
      <c r="O7" s="312" t="s">
        <v>414</v>
      </c>
      <c r="P7" s="312" t="s">
        <v>415</v>
      </c>
      <c r="Q7" s="338"/>
      <c r="R7" s="312" t="s">
        <v>416</v>
      </c>
      <c r="S7" s="312" t="s">
        <v>417</v>
      </c>
      <c r="T7" s="312" t="s">
        <v>418</v>
      </c>
      <c r="U7" s="312" t="s">
        <v>419</v>
      </c>
      <c r="V7" s="312"/>
      <c r="W7" s="312"/>
      <c r="X7" s="312"/>
      <c r="Y7" s="312" t="s">
        <v>420</v>
      </c>
      <c r="Z7" s="312" t="s">
        <v>421</v>
      </c>
      <c r="AA7" s="312"/>
      <c r="AB7" s="312"/>
      <c r="AC7" s="312"/>
      <c r="AD7" s="312"/>
      <c r="AE7" s="312"/>
      <c r="AF7" s="312"/>
      <c r="AG7" s="312"/>
      <c r="AH7" s="312"/>
    </row>
    <row r="8" ht="15.75" customHeight="1">
      <c r="A8" s="312"/>
      <c r="B8" s="312"/>
      <c r="C8" s="312"/>
      <c r="D8" s="312"/>
      <c r="E8" s="312"/>
      <c r="F8" s="344" t="s">
        <v>422</v>
      </c>
      <c r="G8" s="312"/>
      <c r="H8" s="312" t="s">
        <v>423</v>
      </c>
      <c r="I8" s="312"/>
      <c r="K8" s="5" t="s">
        <v>424</v>
      </c>
      <c r="L8" s="312"/>
      <c r="M8" s="312" t="s">
        <v>60</v>
      </c>
      <c r="N8" s="312" t="s">
        <v>425</v>
      </c>
      <c r="O8" s="312"/>
      <c r="P8" s="312"/>
      <c r="Q8" s="338"/>
      <c r="R8" s="312"/>
      <c r="S8" s="312"/>
      <c r="T8" s="312"/>
      <c r="U8" s="312"/>
      <c r="V8" s="312"/>
      <c r="W8" s="312"/>
      <c r="X8" s="312"/>
      <c r="Y8" s="312"/>
      <c r="Z8" s="312"/>
      <c r="AA8" s="312"/>
      <c r="AB8" s="312"/>
      <c r="AC8" s="312"/>
      <c r="AD8" s="312"/>
      <c r="AE8" s="312"/>
      <c r="AF8" s="312"/>
      <c r="AG8" s="312"/>
      <c r="AH8" s="312"/>
    </row>
    <row r="9" ht="15.75" customHeight="1">
      <c r="A9" s="312"/>
      <c r="B9" s="312"/>
      <c r="C9" s="312"/>
      <c r="D9" s="313" t="s">
        <v>426</v>
      </c>
      <c r="E9" s="312"/>
      <c r="F9" s="344" t="s">
        <v>427</v>
      </c>
      <c r="G9" s="312"/>
      <c r="H9" s="312" t="s">
        <v>117</v>
      </c>
      <c r="I9" s="312"/>
      <c r="J9" s="312"/>
      <c r="K9" s="5" t="s">
        <v>428</v>
      </c>
      <c r="L9" s="312"/>
      <c r="M9" s="312" t="s">
        <v>429</v>
      </c>
      <c r="N9" s="312"/>
      <c r="O9" s="312"/>
      <c r="P9" s="312"/>
      <c r="Q9" s="338"/>
      <c r="R9" s="312"/>
      <c r="S9" s="312"/>
      <c r="T9" s="312"/>
      <c r="U9" s="312"/>
      <c r="V9" s="312"/>
      <c r="W9" s="343" t="s">
        <v>430</v>
      </c>
      <c r="X9" s="312"/>
      <c r="Y9" s="312"/>
      <c r="Z9" s="312"/>
      <c r="AA9" s="312"/>
      <c r="AB9" s="312"/>
      <c r="AC9" s="312"/>
      <c r="AD9" s="312"/>
      <c r="AE9" s="312"/>
      <c r="AF9" s="312"/>
      <c r="AG9" s="312"/>
      <c r="AH9" s="312"/>
    </row>
    <row r="10" ht="15.75" customHeight="1">
      <c r="A10" s="312"/>
      <c r="B10" s="312"/>
      <c r="C10" s="312"/>
      <c r="D10" s="341">
        <v>1.0</v>
      </c>
      <c r="E10" s="312"/>
      <c r="F10" s="344" t="s">
        <v>53</v>
      </c>
      <c r="G10" s="312"/>
      <c r="H10" s="312" t="s">
        <v>369</v>
      </c>
      <c r="I10" s="312"/>
      <c r="J10" s="312"/>
      <c r="K10" s="312" t="s">
        <v>431</v>
      </c>
      <c r="L10" s="312"/>
      <c r="M10" s="312"/>
      <c r="N10" s="312"/>
      <c r="O10" s="312"/>
      <c r="P10" s="312"/>
      <c r="Q10" s="338"/>
      <c r="R10" s="312"/>
      <c r="S10" s="312"/>
      <c r="T10" s="312"/>
      <c r="U10" s="312"/>
      <c r="V10" s="312"/>
      <c r="W10" s="345" t="str">
        <f>F3</f>
        <v>Exploiter_l_information</v>
      </c>
      <c r="X10" s="345" t="str">
        <f>F4</f>
        <v>Résoudre_des_problèmes</v>
      </c>
      <c r="Y10" s="345" t="str">
        <f>F5</f>
        <v>Exercer_son_jugement_critique</v>
      </c>
      <c r="Z10" s="345" t="str">
        <f>F6</f>
        <v>Mettre_en_oeuvre_sa_pensée_créatrice</v>
      </c>
      <c r="AA10" s="345" t="str">
        <f>F7</f>
        <v>Se_donner_des_méthodes_de_travail_efficaces</v>
      </c>
      <c r="AB10" s="345" t="str">
        <f>F8</f>
        <v>Exploiter_les_TIC</v>
      </c>
      <c r="AC10" s="345" t="str">
        <f>F9</f>
        <v>Actualiser_son_potentiel</v>
      </c>
      <c r="AD10" s="345" t="str">
        <f>F10</f>
        <v>Coopérer</v>
      </c>
      <c r="AE10" s="345" t="str">
        <f>F11</f>
        <v>Communiquer_de_façon_appropriée</v>
      </c>
      <c r="AF10" s="312"/>
      <c r="AG10" s="312"/>
      <c r="AH10" s="312"/>
    </row>
    <row r="11" ht="15.75" customHeight="1">
      <c r="A11" s="312"/>
      <c r="B11" s="312"/>
      <c r="C11" s="312"/>
      <c r="D11" s="341">
        <v>2.0</v>
      </c>
      <c r="E11" s="312"/>
      <c r="F11" s="344" t="s">
        <v>432</v>
      </c>
      <c r="G11" s="312"/>
      <c r="H11" s="312" t="s">
        <v>433</v>
      </c>
      <c r="I11" s="312"/>
      <c r="J11" s="312"/>
      <c r="K11" s="312" t="s">
        <v>434</v>
      </c>
      <c r="L11" s="312"/>
      <c r="M11" s="312"/>
      <c r="N11" s="312"/>
      <c r="O11" s="312"/>
      <c r="P11" s="312"/>
      <c r="Q11" s="338"/>
      <c r="R11" s="312"/>
      <c r="S11" s="312"/>
      <c r="T11" s="312"/>
      <c r="U11" s="312"/>
      <c r="V11" s="312"/>
      <c r="W11" s="312" t="s">
        <v>435</v>
      </c>
      <c r="X11" s="5" t="s">
        <v>436</v>
      </c>
      <c r="Y11" s="5" t="s">
        <v>437</v>
      </c>
      <c r="Z11" s="312" t="s">
        <v>438</v>
      </c>
      <c r="AA11" s="312" t="s">
        <v>439</v>
      </c>
      <c r="AB11" s="312" t="s">
        <v>440</v>
      </c>
      <c r="AC11" s="312" t="s">
        <v>441</v>
      </c>
      <c r="AD11" s="312" t="s">
        <v>55</v>
      </c>
      <c r="AE11" s="312" t="s">
        <v>442</v>
      </c>
      <c r="AF11" s="312"/>
      <c r="AG11" s="312"/>
      <c r="AH11" s="312"/>
    </row>
    <row r="12" ht="15.75" customHeight="1">
      <c r="A12" s="312"/>
      <c r="B12" s="312"/>
      <c r="C12" s="312"/>
      <c r="D12" s="341">
        <v>3.0</v>
      </c>
      <c r="E12" s="312"/>
      <c r="F12" s="312"/>
      <c r="G12" s="312"/>
      <c r="H12" s="312" t="s">
        <v>443</v>
      </c>
      <c r="I12" s="312"/>
      <c r="J12" s="312"/>
      <c r="K12" s="312"/>
      <c r="L12" s="312"/>
      <c r="M12" s="312"/>
      <c r="N12" s="312"/>
      <c r="O12" s="312"/>
      <c r="P12" s="312"/>
      <c r="Q12" s="338"/>
      <c r="R12" s="312"/>
      <c r="S12" s="312"/>
      <c r="T12" s="312"/>
      <c r="U12" s="312"/>
      <c r="V12" s="312"/>
      <c r="W12" s="312" t="s">
        <v>444</v>
      </c>
      <c r="X12" s="312" t="s">
        <v>445</v>
      </c>
      <c r="Y12" s="312" t="s">
        <v>114</v>
      </c>
      <c r="Z12" s="312" t="s">
        <v>54</v>
      </c>
      <c r="AA12" s="312" t="s">
        <v>446</v>
      </c>
      <c r="AB12" s="312" t="s">
        <v>447</v>
      </c>
      <c r="AC12" s="312" t="s">
        <v>448</v>
      </c>
      <c r="AD12" s="312" t="s">
        <v>449</v>
      </c>
      <c r="AE12" s="312" t="s">
        <v>450</v>
      </c>
      <c r="AF12" s="312"/>
      <c r="AG12" s="312"/>
      <c r="AH12" s="312"/>
    </row>
    <row r="13" ht="15.75" customHeight="1">
      <c r="A13" s="312"/>
      <c r="B13" s="312"/>
      <c r="C13" s="312"/>
      <c r="D13" s="312"/>
      <c r="E13" s="312"/>
      <c r="F13" s="312"/>
      <c r="G13" s="312"/>
      <c r="H13" s="312" t="s">
        <v>451</v>
      </c>
      <c r="I13" s="312"/>
      <c r="J13" s="312"/>
      <c r="K13" s="312"/>
      <c r="L13" s="312"/>
      <c r="M13" s="312"/>
      <c r="N13" s="312"/>
      <c r="O13" s="312"/>
      <c r="P13" s="312"/>
      <c r="Q13" s="338"/>
      <c r="R13" s="313"/>
      <c r="S13" s="312"/>
      <c r="T13" s="312"/>
      <c r="U13" s="312"/>
      <c r="V13" s="312"/>
      <c r="W13" s="312" t="s">
        <v>212</v>
      </c>
      <c r="X13" s="312" t="s">
        <v>452</v>
      </c>
      <c r="Y13" s="312" t="s">
        <v>453</v>
      </c>
      <c r="Z13" s="312" t="s">
        <v>452</v>
      </c>
      <c r="AA13" s="312" t="s">
        <v>454</v>
      </c>
      <c r="AB13" s="312" t="s">
        <v>455</v>
      </c>
      <c r="AC13" s="312" t="s">
        <v>456</v>
      </c>
      <c r="AD13" s="312" t="s">
        <v>457</v>
      </c>
      <c r="AE13" s="312" t="s">
        <v>458</v>
      </c>
      <c r="AF13" s="312"/>
      <c r="AG13" s="312"/>
      <c r="AH13" s="312"/>
    </row>
    <row r="14" ht="15.75" customHeight="1">
      <c r="A14" s="312"/>
      <c r="B14" s="312"/>
      <c r="C14" s="312"/>
      <c r="D14" s="312"/>
      <c r="E14" s="312"/>
      <c r="F14" s="312"/>
      <c r="G14" s="312"/>
      <c r="H14" s="312" t="s">
        <v>163</v>
      </c>
      <c r="I14" s="312"/>
      <c r="J14" s="312"/>
      <c r="K14" s="312"/>
      <c r="L14" s="312"/>
      <c r="M14" s="312"/>
      <c r="N14" s="312"/>
      <c r="O14" s="312"/>
      <c r="P14" s="312"/>
      <c r="Q14" s="338"/>
      <c r="R14" s="312"/>
      <c r="S14" s="312"/>
      <c r="T14" s="312"/>
      <c r="U14" s="312"/>
      <c r="V14" s="312"/>
      <c r="W14" s="312"/>
      <c r="X14" s="312"/>
      <c r="Y14" s="312"/>
      <c r="Z14" s="312"/>
      <c r="AA14" s="312"/>
      <c r="AB14" s="312"/>
      <c r="AC14" s="312"/>
      <c r="AD14" s="312"/>
      <c r="AE14" s="312"/>
      <c r="AF14" s="312"/>
      <c r="AG14" s="312"/>
      <c r="AH14" s="312"/>
    </row>
    <row r="15" ht="15.75" customHeight="1">
      <c r="A15" s="312"/>
      <c r="B15" s="312"/>
      <c r="C15" s="312"/>
      <c r="D15" s="312"/>
      <c r="E15" s="312"/>
      <c r="F15" s="312"/>
      <c r="G15" s="312"/>
      <c r="H15" s="312"/>
      <c r="I15" s="312"/>
      <c r="J15" s="312"/>
      <c r="K15" s="312"/>
      <c r="L15" s="312"/>
      <c r="M15" s="312"/>
      <c r="N15" s="312"/>
      <c r="O15" s="312"/>
      <c r="P15" s="312"/>
      <c r="Q15" s="338"/>
      <c r="R15" s="312"/>
      <c r="S15" s="312"/>
      <c r="T15" s="312"/>
      <c r="U15" s="312"/>
      <c r="V15" s="312"/>
      <c r="W15" s="312"/>
      <c r="X15" s="312"/>
      <c r="Y15" s="312"/>
      <c r="Z15" s="312"/>
      <c r="AA15" s="312"/>
      <c r="AB15" s="312"/>
      <c r="AC15" s="312"/>
      <c r="AD15" s="312"/>
      <c r="AE15" s="312"/>
      <c r="AF15" s="312"/>
      <c r="AG15" s="312"/>
      <c r="AH15" s="312"/>
    </row>
    <row r="16" ht="15.75" customHeight="1">
      <c r="A16" s="312"/>
      <c r="B16" s="312"/>
      <c r="C16" s="312"/>
      <c r="D16" s="312"/>
      <c r="E16" s="312"/>
      <c r="F16" s="312"/>
      <c r="G16" s="312"/>
      <c r="H16" s="312"/>
      <c r="I16" s="312"/>
      <c r="J16" s="312"/>
      <c r="K16" s="312"/>
      <c r="L16" s="312"/>
      <c r="M16" s="312"/>
      <c r="N16" s="312"/>
      <c r="O16" s="312"/>
      <c r="P16" s="312"/>
      <c r="Q16" s="338"/>
      <c r="R16" s="312"/>
      <c r="S16" s="312"/>
      <c r="T16" s="312"/>
      <c r="U16" s="312"/>
      <c r="V16" s="312"/>
      <c r="W16" s="312"/>
      <c r="X16" s="312"/>
      <c r="Y16" s="312"/>
      <c r="Z16" s="312"/>
      <c r="AA16" s="312"/>
      <c r="AB16" s="312"/>
      <c r="AC16" s="312"/>
      <c r="AD16" s="312"/>
      <c r="AE16" s="312"/>
      <c r="AF16" s="312"/>
      <c r="AG16" s="312"/>
      <c r="AH16" s="312"/>
    </row>
    <row r="17" ht="15.75" customHeight="1">
      <c r="A17" s="312"/>
      <c r="B17" s="312"/>
      <c r="C17" s="313" t="s">
        <v>459</v>
      </c>
      <c r="D17" s="312"/>
      <c r="E17" s="312"/>
      <c r="F17" s="312"/>
      <c r="G17" s="312"/>
      <c r="H17" s="312"/>
      <c r="I17" s="312"/>
      <c r="J17" s="312"/>
      <c r="K17" s="312"/>
      <c r="L17" s="312"/>
      <c r="M17" s="312"/>
      <c r="N17" s="312"/>
      <c r="O17" s="312"/>
      <c r="P17" s="312"/>
      <c r="Q17" s="338"/>
      <c r="R17" s="312"/>
      <c r="S17" s="312"/>
      <c r="T17" s="312"/>
      <c r="U17" s="312"/>
      <c r="V17" s="340" t="s">
        <v>459</v>
      </c>
      <c r="W17" s="312"/>
      <c r="X17" s="312"/>
      <c r="Y17" s="312"/>
      <c r="Z17" s="312"/>
      <c r="AA17" s="312"/>
      <c r="AB17" s="312"/>
      <c r="AC17" s="312"/>
      <c r="AD17" s="312"/>
      <c r="AE17" s="312"/>
      <c r="AF17" s="312"/>
      <c r="AG17" s="312"/>
      <c r="AH17" s="312"/>
    </row>
    <row r="18" ht="15.75" customHeight="1">
      <c r="A18" s="346" t="s">
        <v>460</v>
      </c>
      <c r="B18" s="347"/>
      <c r="C18" s="348" t="str">
        <f>A26</f>
        <v>Langage_musical</v>
      </c>
      <c r="D18" s="347"/>
      <c r="E18" s="347"/>
      <c r="F18" s="347"/>
      <c r="G18" s="347"/>
      <c r="H18" s="347"/>
      <c r="I18" s="347"/>
      <c r="J18" s="347"/>
      <c r="K18" s="347"/>
      <c r="L18" s="347"/>
      <c r="M18" s="349" t="s">
        <v>461</v>
      </c>
      <c r="N18" s="350"/>
      <c r="O18" s="347"/>
      <c r="P18" s="347"/>
      <c r="Q18" s="351" t="s">
        <v>462</v>
      </c>
      <c r="R18" s="347"/>
      <c r="S18" s="352" t="s">
        <v>463</v>
      </c>
      <c r="T18" s="353" t="s">
        <v>464</v>
      </c>
      <c r="U18" s="347"/>
      <c r="V18" s="347"/>
      <c r="W18" s="347"/>
      <c r="X18" s="347"/>
      <c r="Y18" s="347"/>
      <c r="Z18" s="347"/>
      <c r="AA18" s="349" t="s">
        <v>461</v>
      </c>
      <c r="AB18" s="350"/>
      <c r="AC18" s="347"/>
      <c r="AD18" s="347"/>
      <c r="AE18" s="347"/>
      <c r="AF18" s="312"/>
      <c r="AG18" s="312"/>
      <c r="AH18" s="312"/>
    </row>
    <row r="19" ht="15.75" customHeight="1">
      <c r="A19" s="348" t="s">
        <v>465</v>
      </c>
      <c r="B19" s="347"/>
      <c r="C19" s="348" t="str">
        <f>C26</f>
        <v>Représentation_graphique</v>
      </c>
      <c r="D19" s="347"/>
      <c r="E19" s="347"/>
      <c r="F19" s="347"/>
      <c r="G19" s="347"/>
      <c r="H19" s="347"/>
      <c r="I19" s="347"/>
      <c r="J19" s="347"/>
      <c r="K19" s="347"/>
      <c r="L19" s="347"/>
      <c r="M19" s="350"/>
      <c r="N19" s="354" t="str">
        <f>HYPERLINK("http://www.education.gouv.qc.ca/fileadmin/site_web/documents/education/jeunes/pfeq/PDA_PFEQ_musique-primaire_2009.pdf","PDF de la Progression des apprentissages")</f>
        <v>PDF de la Progression des apprentissages</v>
      </c>
      <c r="O19" s="347"/>
      <c r="P19" s="347"/>
      <c r="Q19" s="355" t="s">
        <v>466</v>
      </c>
      <c r="R19" s="347"/>
      <c r="S19" s="352" t="s">
        <v>467</v>
      </c>
      <c r="T19" s="347" t="s">
        <v>468</v>
      </c>
      <c r="U19" s="347"/>
      <c r="V19" s="347" t="str">
        <f>Q26</f>
        <v>Règles_de_musique_d_ensemble</v>
      </c>
      <c r="W19" s="347"/>
      <c r="X19" s="347"/>
      <c r="Y19" s="347"/>
      <c r="Z19" s="347"/>
      <c r="AA19" s="350"/>
      <c r="AB19" s="354" t="str">
        <f>HYPERLINK("http://www.education.gouv.qc.ca/fileadmin/site_web/documents/education/jeunes/pfeq/PDA_PFEQ_musique-secondaire_2010.pdf","PDF de la Progression des apprentissages")</f>
        <v>PDF de la Progression des apprentissages</v>
      </c>
      <c r="AC19" s="347"/>
      <c r="AD19" s="347"/>
      <c r="AE19" s="347"/>
      <c r="AF19" s="312"/>
      <c r="AG19" s="312"/>
      <c r="AH19" s="312"/>
    </row>
    <row r="20" ht="15.75" customHeight="1">
      <c r="A20" s="347" t="s">
        <v>469</v>
      </c>
      <c r="B20" s="347"/>
      <c r="C20" s="348" t="str">
        <f>E26</f>
        <v>Moyens_sonores</v>
      </c>
      <c r="D20" s="347"/>
      <c r="E20" s="347"/>
      <c r="F20" s="347"/>
      <c r="G20" s="347"/>
      <c r="H20" s="347"/>
      <c r="I20" s="347"/>
      <c r="J20" s="347"/>
      <c r="K20" s="347"/>
      <c r="L20" s="347"/>
      <c r="M20" s="350"/>
      <c r="N20" s="354" t="str">
        <f>HYPERLINK("http://www.education.gouv.qc.ca/fileadmin/site_web/documents/education/jeunes/pfeq/CE_PFEQ_musique-primaire.pdf","Cadre d'évaluation des apprentissages")</f>
        <v>Cadre d'évaluation des apprentissages</v>
      </c>
      <c r="O20" s="347"/>
      <c r="P20" s="347"/>
      <c r="Q20" s="356" t="s">
        <v>470</v>
      </c>
      <c r="R20" s="347"/>
      <c r="S20" s="352" t="s">
        <v>471</v>
      </c>
      <c r="T20" s="347" t="s">
        <v>472</v>
      </c>
      <c r="U20" s="347"/>
      <c r="V20" s="347" t="str">
        <f>S26</f>
        <v>Procédés_de_composition</v>
      </c>
      <c r="W20" s="347"/>
      <c r="X20" s="347"/>
      <c r="Y20" s="347"/>
      <c r="Z20" s="347"/>
      <c r="AA20" s="350"/>
      <c r="AB20" s="354" t="str">
        <f>HYPERLINK("http://www.education.gouv.qc.ca/fileadmin/site_web/documents/education/jeunes/pfeq/CE_PFEQ_musique-secondaire_2011.pdf","Cadre d'évaluation des apprentissages")</f>
        <v>Cadre d'évaluation des apprentissages</v>
      </c>
      <c r="AC20" s="347"/>
      <c r="AD20" s="347"/>
      <c r="AE20" s="347"/>
      <c r="AF20" s="312"/>
      <c r="AG20" s="312"/>
      <c r="AH20" s="312"/>
    </row>
    <row r="21" ht="15.75" customHeight="1">
      <c r="A21" s="347" t="s">
        <v>215</v>
      </c>
      <c r="B21" s="347"/>
      <c r="C21" s="348" t="str">
        <f>G26</f>
        <v>Techniques_instrumentales</v>
      </c>
      <c r="D21" s="347"/>
      <c r="E21" s="347"/>
      <c r="F21" s="347"/>
      <c r="G21" s="347"/>
      <c r="H21" s="347"/>
      <c r="I21" s="357"/>
      <c r="J21" s="347"/>
      <c r="K21" s="347"/>
      <c r="L21" s="347"/>
      <c r="M21" s="358" t="s">
        <v>473</v>
      </c>
      <c r="N21" s="350"/>
      <c r="O21" s="347"/>
      <c r="P21" s="347"/>
      <c r="Q21" s="356" t="s">
        <v>474</v>
      </c>
      <c r="R21" s="347"/>
      <c r="S21" s="347"/>
      <c r="T21" s="347"/>
      <c r="U21" s="347"/>
      <c r="V21" s="347" t="str">
        <f>U26</f>
        <v>Moyens_sonores_techniques</v>
      </c>
      <c r="W21" s="347"/>
      <c r="X21" s="347"/>
      <c r="Y21" s="347"/>
      <c r="Z21" s="347"/>
      <c r="AA21" s="358" t="s">
        <v>473</v>
      </c>
      <c r="AB21" s="350"/>
      <c r="AC21" s="347"/>
      <c r="AD21" s="347"/>
      <c r="AE21" s="347"/>
      <c r="AF21" s="312"/>
      <c r="AG21" s="312"/>
      <c r="AH21" s="312"/>
    </row>
    <row r="22" ht="15.75" customHeight="1">
      <c r="A22" s="347" t="s">
        <v>475</v>
      </c>
      <c r="B22" s="347"/>
      <c r="C22" s="348" t="str">
        <f>I26</f>
        <v>Règles_de_musique_d_ensemble</v>
      </c>
      <c r="D22" s="347"/>
      <c r="E22" s="347"/>
      <c r="F22" s="347"/>
      <c r="G22" s="347"/>
      <c r="H22" s="347"/>
      <c r="I22" s="347"/>
      <c r="J22" s="347"/>
      <c r="K22" s="347"/>
      <c r="L22" s="347"/>
      <c r="M22" s="350"/>
      <c r="N22" s="354" t="str">
        <f>HYPERLINK("http://www.education.gouv.qc.ca/fileadmin/site_web/documents/ministere/Cadre-reference-competence-num.pdf","Cadre de référence de la compétence numérique")</f>
        <v>Cadre de référence de la compétence numérique</v>
      </c>
      <c r="O22" s="347"/>
      <c r="P22" s="347"/>
      <c r="Q22" s="356" t="s">
        <v>476</v>
      </c>
      <c r="R22" s="347"/>
      <c r="S22" s="347"/>
      <c r="T22" s="347"/>
      <c r="U22" s="347"/>
      <c r="V22" s="347" t="str">
        <f>Y27</f>
        <v>Langage_musical</v>
      </c>
      <c r="W22" s="347"/>
      <c r="X22" s="347"/>
      <c r="Y22" s="347"/>
      <c r="Z22" s="347"/>
      <c r="AA22" s="350"/>
      <c r="AB22" s="354" t="str">
        <f>HYPERLINK("http://www.education.gouv.qc.ca/fileadmin/site_web/documents/ministere/Cadre-reference-competence-num.pdf","Cadre de référence de la compétence numérique")</f>
        <v>Cadre de référence de la compétence numérique</v>
      </c>
      <c r="AC22" s="347"/>
      <c r="AD22" s="347"/>
      <c r="AE22" s="347"/>
      <c r="AF22" s="312"/>
      <c r="AG22" s="312"/>
      <c r="AH22" s="312"/>
    </row>
    <row r="23" ht="15.75" customHeight="1">
      <c r="A23" s="347"/>
      <c r="B23" s="347"/>
      <c r="C23" s="348" t="str">
        <f>K26</f>
        <v>Procédés_de_composition</v>
      </c>
      <c r="D23" s="347"/>
      <c r="E23" s="347"/>
      <c r="F23" s="347"/>
      <c r="G23" s="347"/>
      <c r="H23" s="347"/>
      <c r="I23" s="347"/>
      <c r="J23" s="347"/>
      <c r="K23" s="347"/>
      <c r="L23" s="347"/>
      <c r="M23" s="347"/>
      <c r="N23" s="347"/>
      <c r="O23" s="347"/>
      <c r="P23" s="347"/>
      <c r="Q23" s="356"/>
      <c r="R23" s="347"/>
      <c r="S23" s="347"/>
      <c r="T23" s="347"/>
      <c r="U23" s="347"/>
      <c r="V23" s="347" t="str">
        <f>AA27</f>
        <v>Structures</v>
      </c>
      <c r="W23" s="347"/>
      <c r="X23" s="347"/>
      <c r="Y23" s="347"/>
      <c r="Z23" s="347"/>
      <c r="AA23" s="347"/>
      <c r="AB23" s="347"/>
      <c r="AC23" s="347"/>
      <c r="AD23" s="347"/>
      <c r="AE23" s="347"/>
      <c r="AF23" s="312"/>
      <c r="AG23" s="312"/>
      <c r="AH23" s="312"/>
    </row>
    <row r="24" ht="15.75" customHeight="1">
      <c r="A24" s="347" t="s">
        <v>459</v>
      </c>
      <c r="B24" s="347"/>
      <c r="C24" s="348" t="str">
        <f>M26</f>
        <v>Structures</v>
      </c>
      <c r="D24" s="347"/>
      <c r="E24" s="347"/>
      <c r="F24" s="347"/>
      <c r="G24" s="347"/>
      <c r="H24" s="357"/>
      <c r="I24" s="347"/>
      <c r="J24" s="347"/>
      <c r="K24" s="347"/>
      <c r="L24" s="347"/>
      <c r="M24" s="347"/>
      <c r="N24" s="347"/>
      <c r="O24" s="347"/>
      <c r="P24" s="347"/>
      <c r="Q24" s="356"/>
      <c r="R24" s="347"/>
      <c r="S24" s="347"/>
      <c r="T24" s="347"/>
      <c r="U24" s="347"/>
      <c r="V24" s="347"/>
      <c r="W24" s="347"/>
      <c r="X24" s="347"/>
      <c r="Y24" s="347"/>
      <c r="Z24" s="347"/>
      <c r="AA24" s="347"/>
      <c r="AB24" s="347"/>
      <c r="AC24" s="347"/>
      <c r="AD24" s="347"/>
      <c r="AE24" s="347"/>
      <c r="AF24" s="312"/>
      <c r="AG24" s="312"/>
      <c r="AH24" s="312"/>
    </row>
    <row r="25" ht="15.75" customHeight="1">
      <c r="A25" s="347"/>
      <c r="B25" s="347"/>
      <c r="C25" s="347"/>
      <c r="D25" s="347"/>
      <c r="E25" s="347"/>
      <c r="F25" s="347"/>
      <c r="G25" s="347"/>
      <c r="H25" s="347"/>
      <c r="I25" s="347"/>
      <c r="J25" s="347"/>
      <c r="K25" s="347"/>
      <c r="L25" s="347"/>
      <c r="M25" s="347"/>
      <c r="N25" s="347"/>
      <c r="O25" s="347"/>
      <c r="P25" s="347"/>
      <c r="Q25" s="356"/>
      <c r="R25" s="347"/>
      <c r="S25" s="347"/>
      <c r="T25" s="347"/>
      <c r="U25" s="347"/>
      <c r="V25" s="347"/>
      <c r="W25" s="347"/>
      <c r="X25" s="347"/>
      <c r="Y25" s="347"/>
      <c r="Z25" s="347"/>
      <c r="AA25" s="347"/>
      <c r="AB25" s="347"/>
      <c r="AC25" s="347"/>
      <c r="AD25" s="347"/>
      <c r="AE25" s="347"/>
      <c r="AF25" s="312"/>
      <c r="AG25" s="312"/>
      <c r="AH25" s="312"/>
    </row>
    <row r="26" ht="15.75" customHeight="1">
      <c r="A26" s="348" t="s">
        <v>216</v>
      </c>
      <c r="B26" s="347"/>
      <c r="C26" s="348" t="s">
        <v>477</v>
      </c>
      <c r="D26" s="347"/>
      <c r="E26" s="359" t="s">
        <v>222</v>
      </c>
      <c r="F26" s="347"/>
      <c r="G26" s="348" t="s">
        <v>227</v>
      </c>
      <c r="H26" s="347"/>
      <c r="I26" s="359" t="s">
        <v>230</v>
      </c>
      <c r="J26" s="347"/>
      <c r="K26" s="359" t="s">
        <v>235</v>
      </c>
      <c r="L26" s="347"/>
      <c r="M26" s="348" t="s">
        <v>237</v>
      </c>
      <c r="N26" s="347"/>
      <c r="O26" s="360" t="s">
        <v>478</v>
      </c>
      <c r="P26" s="347"/>
      <c r="Q26" s="361" t="s">
        <v>230</v>
      </c>
      <c r="R26" s="347"/>
      <c r="S26" s="359" t="s">
        <v>235</v>
      </c>
      <c r="T26" s="347"/>
      <c r="U26" s="362" t="s">
        <v>479</v>
      </c>
      <c r="V26" s="347"/>
      <c r="W26" s="348"/>
      <c r="X26" s="347"/>
      <c r="Y26" s="348" t="s">
        <v>480</v>
      </c>
      <c r="Z26" s="347"/>
      <c r="AA26" s="347"/>
      <c r="AB26" s="347"/>
      <c r="AC26" s="360" t="s">
        <v>478</v>
      </c>
      <c r="AD26" s="347"/>
      <c r="AE26" s="347"/>
      <c r="AF26" s="312"/>
      <c r="AG26" s="312"/>
      <c r="AH26" s="312"/>
    </row>
    <row r="27" ht="15.75" customHeight="1">
      <c r="A27" s="347"/>
      <c r="B27" s="347"/>
      <c r="C27" s="347"/>
      <c r="D27" s="347"/>
      <c r="E27" s="347"/>
      <c r="F27" s="347"/>
      <c r="G27" s="347"/>
      <c r="H27" s="347"/>
      <c r="I27" s="347"/>
      <c r="J27" s="347"/>
      <c r="K27" s="347"/>
      <c r="L27" s="347"/>
      <c r="M27" s="347"/>
      <c r="N27" s="347"/>
      <c r="O27" s="347"/>
      <c r="P27" s="347"/>
      <c r="Q27" s="356"/>
      <c r="R27" s="347"/>
      <c r="S27" s="347"/>
      <c r="T27" s="347"/>
      <c r="U27" s="347"/>
      <c r="V27" s="347"/>
      <c r="W27" s="347"/>
      <c r="X27" s="347"/>
      <c r="Y27" s="363" t="s">
        <v>216</v>
      </c>
      <c r="Z27" s="347"/>
      <c r="AA27" s="348" t="s">
        <v>237</v>
      </c>
      <c r="AB27" s="347"/>
      <c r="AC27" s="347"/>
      <c r="AD27" s="347"/>
      <c r="AE27" s="347"/>
      <c r="AF27" s="312"/>
      <c r="AG27" s="312"/>
      <c r="AH27" s="312"/>
    </row>
    <row r="28" ht="15.75" customHeight="1">
      <c r="A28" s="347" t="str">
        <f>A35</f>
        <v>Intensité_et_nuances</v>
      </c>
      <c r="B28" s="347"/>
      <c r="C28" s="347" t="str">
        <f>C35</f>
        <v>Code_traditionnel</v>
      </c>
      <c r="D28" s="347"/>
      <c r="E28" s="347" t="str">
        <f>E35</f>
        <v>Voix_et_corps</v>
      </c>
      <c r="F28" s="347"/>
      <c r="G28" s="347" t="str">
        <f>G35</f>
        <v>Voix</v>
      </c>
      <c r="H28" s="347"/>
      <c r="I28" s="347" t="s">
        <v>230</v>
      </c>
      <c r="J28" s="347"/>
      <c r="K28" s="364" t="s">
        <v>235</v>
      </c>
      <c r="L28" s="347"/>
      <c r="M28" s="347" t="str">
        <f>M35</f>
        <v>Forme</v>
      </c>
      <c r="N28" s="347"/>
      <c r="O28" s="347"/>
      <c r="P28" s="347"/>
      <c r="Q28" s="356" t="s">
        <v>230</v>
      </c>
      <c r="R28" s="347"/>
      <c r="S28" s="364" t="s">
        <v>235</v>
      </c>
      <c r="T28" s="347"/>
      <c r="U28" s="347" t="str">
        <f>U35</f>
        <v>Musique_vocale_musique_instrumentale</v>
      </c>
      <c r="V28" s="347"/>
      <c r="W28" s="347"/>
      <c r="X28" s="347"/>
      <c r="Y28" s="348"/>
      <c r="Z28" s="347"/>
      <c r="AA28" s="348"/>
      <c r="AB28" s="347"/>
      <c r="AC28" s="347"/>
      <c r="AD28" s="347"/>
      <c r="AE28" s="347"/>
      <c r="AF28" s="312"/>
      <c r="AG28" s="312"/>
      <c r="AH28" s="312"/>
    </row>
    <row r="29" ht="15.75" customHeight="1">
      <c r="A29" s="347" t="str">
        <f>A43</f>
        <v>Durée</v>
      </c>
      <c r="B29" s="347"/>
      <c r="C29" s="347" t="str">
        <f>C48</f>
        <v>Code_non_traditionnel_conventionnel</v>
      </c>
      <c r="D29" s="347"/>
      <c r="E29" s="347" t="str">
        <f>E40</f>
        <v>Instruments_de_musique</v>
      </c>
      <c r="F29" s="347"/>
      <c r="G29" s="347" t="str">
        <f>G43</f>
        <v>Instruments_de_percussion_et_autres_moyens_sonores</v>
      </c>
      <c r="H29" s="347"/>
      <c r="I29" s="347"/>
      <c r="J29" s="347"/>
      <c r="K29" s="347"/>
      <c r="L29" s="347"/>
      <c r="M29" s="347" t="str">
        <f>M42</f>
        <v>Tempo</v>
      </c>
      <c r="N29" s="347"/>
      <c r="O29" s="347"/>
      <c r="P29" s="347"/>
      <c r="Q29" s="356"/>
      <c r="R29" s="347"/>
      <c r="S29" s="347"/>
      <c r="T29" s="347"/>
      <c r="U29" s="347" t="str">
        <f>U44</f>
        <v>Techniques_vocales_TV</v>
      </c>
      <c r="V29" s="347"/>
      <c r="W29" s="347"/>
      <c r="X29" s="347"/>
      <c r="Y29" s="348" t="str">
        <f>Y36</f>
        <v>Représentation_graphique_à_l_aide_d_un_code_traditionnel_ou_d_un_code_non_traditionnel_conventionnel</v>
      </c>
      <c r="Z29" s="347"/>
      <c r="AA29" s="348" t="str">
        <f>AB36</f>
        <v>Forme</v>
      </c>
      <c r="AB29" s="347"/>
      <c r="AC29" s="347"/>
      <c r="AD29" s="347"/>
      <c r="AE29" s="347"/>
      <c r="AF29" s="312"/>
      <c r="AG29" s="312"/>
      <c r="AH29" s="312"/>
    </row>
    <row r="30" ht="15.75" customHeight="1">
      <c r="A30" s="347" t="str">
        <f>A53</f>
        <v>Hauteur</v>
      </c>
      <c r="B30" s="347"/>
      <c r="C30" s="347" t="str">
        <f>C55</f>
        <v>Autre_code</v>
      </c>
      <c r="D30" s="347"/>
      <c r="E30" s="347" t="str">
        <f>E46</f>
        <v>Objets_sonores</v>
      </c>
      <c r="F30" s="347"/>
      <c r="G30" s="347" t="str">
        <f>G50</f>
        <v>Flûte_à_bec</v>
      </c>
      <c r="H30" s="347"/>
      <c r="I30" s="347"/>
      <c r="J30" s="347"/>
      <c r="K30" s="347"/>
      <c r="L30" s="347"/>
      <c r="M30" s="347" t="str">
        <f>M53</f>
        <v>Organisation_rythmique</v>
      </c>
      <c r="N30" s="347"/>
      <c r="O30" s="347"/>
      <c r="P30" s="347"/>
      <c r="Q30" s="356"/>
      <c r="R30" s="347"/>
      <c r="S30" s="347"/>
      <c r="T30" s="347"/>
      <c r="U30" s="347" t="str">
        <f>U63</f>
        <v>Techniques_instrumentales_TI</v>
      </c>
      <c r="V30" s="347"/>
      <c r="W30" s="347"/>
      <c r="X30" s="347"/>
      <c r="Y30" s="348" t="str">
        <f>Y40</f>
        <v>Intensité_et_nuances</v>
      </c>
      <c r="Z30" s="347"/>
      <c r="AA30" s="348" t="str">
        <f>AB47</f>
        <v>Tempo</v>
      </c>
      <c r="AB30" s="347"/>
      <c r="AC30" s="347"/>
      <c r="AD30" s="347"/>
      <c r="AE30" s="347"/>
      <c r="AF30" s="312"/>
      <c r="AG30" s="312"/>
      <c r="AH30" s="312"/>
    </row>
    <row r="31" ht="15.75" customHeight="1">
      <c r="A31" s="347" t="str">
        <f>A59</f>
        <v>Timbre</v>
      </c>
      <c r="B31" s="347"/>
      <c r="C31" s="347"/>
      <c r="D31" s="347"/>
      <c r="E31" s="347" t="str">
        <f>E54</f>
        <v>TIC</v>
      </c>
      <c r="F31" s="347"/>
      <c r="G31" s="347"/>
      <c r="H31" s="347"/>
      <c r="I31" s="347"/>
      <c r="J31" s="347"/>
      <c r="K31" s="347"/>
      <c r="L31" s="347"/>
      <c r="M31" s="347" t="str">
        <f>M60</f>
        <v>Organisation_mélodique</v>
      </c>
      <c r="N31" s="347"/>
      <c r="O31" s="347"/>
      <c r="P31" s="347"/>
      <c r="Q31" s="356"/>
      <c r="R31" s="347"/>
      <c r="S31" s="347"/>
      <c r="T31" s="347"/>
      <c r="U31" s="347"/>
      <c r="V31" s="347"/>
      <c r="W31" s="347"/>
      <c r="X31" s="347"/>
      <c r="Y31" s="348" t="str">
        <f>Y53</f>
        <v>Durée</v>
      </c>
      <c r="Z31" s="347"/>
      <c r="AA31" s="348" t="str">
        <f>AB59</f>
        <v>Organisation_rythmique</v>
      </c>
      <c r="AB31" s="347"/>
      <c r="AC31" s="347"/>
      <c r="AD31" s="347"/>
      <c r="AE31" s="347"/>
      <c r="AF31" s="312"/>
      <c r="AG31" s="312"/>
      <c r="AH31" s="312"/>
    </row>
    <row r="32" ht="15.75" customHeight="1">
      <c r="A32" s="347" t="str">
        <f>A67</f>
        <v>Qualité_du_son</v>
      </c>
      <c r="B32" s="347"/>
      <c r="C32" s="347"/>
      <c r="D32" s="347"/>
      <c r="E32" s="347"/>
      <c r="F32" s="347"/>
      <c r="G32" s="347"/>
      <c r="H32" s="347"/>
      <c r="I32" s="347"/>
      <c r="J32" s="347"/>
      <c r="K32" s="347"/>
      <c r="L32" s="347"/>
      <c r="M32" s="347"/>
      <c r="N32" s="347"/>
      <c r="O32" s="347"/>
      <c r="P32" s="347"/>
      <c r="Q32" s="356"/>
      <c r="R32" s="347"/>
      <c r="S32" s="347"/>
      <c r="T32" s="347"/>
      <c r="U32" s="347"/>
      <c r="V32" s="347"/>
      <c r="W32" s="347"/>
      <c r="X32" s="347"/>
      <c r="Y32" s="348" t="str">
        <f>Y60</f>
        <v>Hauteur</v>
      </c>
      <c r="Z32" s="347"/>
      <c r="AA32" s="348" t="str">
        <f>AB69</f>
        <v>Organisation_mélodique</v>
      </c>
      <c r="AB32" s="347"/>
      <c r="AC32" s="347"/>
      <c r="AD32" s="347"/>
      <c r="AE32" s="347"/>
      <c r="AF32" s="312"/>
      <c r="AG32" s="312"/>
      <c r="AH32" s="312"/>
    </row>
    <row r="33" ht="15.75" customHeight="1">
      <c r="A33" s="347"/>
      <c r="B33" s="347"/>
      <c r="C33" s="347"/>
      <c r="D33" s="347"/>
      <c r="E33" s="347"/>
      <c r="F33" s="347"/>
      <c r="G33" s="347"/>
      <c r="H33" s="347"/>
      <c r="I33" s="347"/>
      <c r="J33" s="347"/>
      <c r="K33" s="347"/>
      <c r="L33" s="347"/>
      <c r="M33" s="347"/>
      <c r="N33" s="347"/>
      <c r="O33" s="347"/>
      <c r="P33" s="347"/>
      <c r="Q33" s="356"/>
      <c r="R33" s="347"/>
      <c r="S33" s="347"/>
      <c r="T33" s="347"/>
      <c r="U33" s="347"/>
      <c r="V33" s="347"/>
      <c r="W33" s="347"/>
      <c r="X33" s="347"/>
      <c r="Y33" s="348" t="str">
        <f>Y76</f>
        <v>Timbre</v>
      </c>
      <c r="Z33" s="347"/>
      <c r="AA33" s="348" t="str">
        <f>AB82</f>
        <v>Organisation_harmonique</v>
      </c>
      <c r="AB33" s="347"/>
      <c r="AC33" s="347"/>
      <c r="AD33" s="347"/>
      <c r="AE33" s="347"/>
      <c r="AF33" s="312"/>
      <c r="AG33" s="312"/>
      <c r="AH33" s="312"/>
    </row>
    <row r="34" ht="15.75" customHeight="1">
      <c r="A34" s="347"/>
      <c r="B34" s="347"/>
      <c r="C34" s="347"/>
      <c r="D34" s="347"/>
      <c r="E34" s="347"/>
      <c r="F34" s="347"/>
      <c r="G34" s="347"/>
      <c r="H34" s="347"/>
      <c r="I34" s="347"/>
      <c r="J34" s="347"/>
      <c r="K34" s="347"/>
      <c r="L34" s="347"/>
      <c r="M34" s="347"/>
      <c r="N34" s="347"/>
      <c r="O34" s="347"/>
      <c r="P34" s="347"/>
      <c r="Q34" s="356"/>
      <c r="R34" s="347"/>
      <c r="S34" s="347"/>
      <c r="T34" s="347"/>
      <c r="U34" s="347"/>
      <c r="V34" s="347"/>
      <c r="W34" s="347"/>
      <c r="X34" s="347"/>
      <c r="Y34" s="348" t="str">
        <f>Y86</f>
        <v>Qualité_du_son</v>
      </c>
      <c r="Z34" s="347"/>
      <c r="AA34" s="348"/>
      <c r="AB34" s="347"/>
      <c r="AC34" s="347"/>
      <c r="AD34" s="347"/>
      <c r="AE34" s="347"/>
      <c r="AF34" s="312"/>
      <c r="AG34" s="312"/>
      <c r="AH34" s="312"/>
    </row>
    <row r="35" ht="15.75" customHeight="1">
      <c r="A35" s="365" t="s">
        <v>481</v>
      </c>
      <c r="B35" s="347"/>
      <c r="C35" s="365" t="s">
        <v>482</v>
      </c>
      <c r="D35" s="347" t="s">
        <v>483</v>
      </c>
      <c r="E35" s="365" t="s">
        <v>223</v>
      </c>
      <c r="F35" s="347"/>
      <c r="G35" s="365" t="s">
        <v>70</v>
      </c>
      <c r="H35" s="347"/>
      <c r="I35" s="347"/>
      <c r="J35" s="347"/>
      <c r="K35" s="347"/>
      <c r="L35" s="347"/>
      <c r="M35" s="365" t="s">
        <v>238</v>
      </c>
      <c r="N35" s="347"/>
      <c r="O35" s="347" t="s">
        <v>244</v>
      </c>
      <c r="P35" s="347"/>
      <c r="Q35" s="366" t="s">
        <v>484</v>
      </c>
      <c r="R35" s="367"/>
      <c r="S35" s="367"/>
      <c r="T35" s="347"/>
      <c r="U35" s="365" t="s">
        <v>485</v>
      </c>
      <c r="V35" s="347"/>
      <c r="W35" s="347"/>
      <c r="X35" s="347"/>
      <c r="Y35" s="347"/>
      <c r="Z35" s="347"/>
      <c r="AA35" s="347"/>
      <c r="AB35" s="347"/>
      <c r="AC35" s="347" t="s">
        <v>486</v>
      </c>
      <c r="AD35" s="347"/>
      <c r="AE35" s="347"/>
      <c r="AF35" s="312"/>
      <c r="AG35" s="312"/>
      <c r="AH35" s="312"/>
    </row>
    <row r="36" ht="15.75" customHeight="1">
      <c r="A36" s="352" t="s">
        <v>487</v>
      </c>
      <c r="B36" s="353" t="s">
        <v>488</v>
      </c>
      <c r="C36" s="352" t="s">
        <v>489</v>
      </c>
      <c r="D36" s="368" t="s">
        <v>490</v>
      </c>
      <c r="E36" s="352" t="s">
        <v>487</v>
      </c>
      <c r="F36" s="353" t="s">
        <v>224</v>
      </c>
      <c r="G36" s="352" t="s">
        <v>487</v>
      </c>
      <c r="H36" s="347" t="s">
        <v>491</v>
      </c>
      <c r="I36" s="352" t="s">
        <v>487</v>
      </c>
      <c r="J36" s="347" t="s">
        <v>231</v>
      </c>
      <c r="K36" s="352" t="s">
        <v>487</v>
      </c>
      <c r="L36" s="347" t="s">
        <v>492</v>
      </c>
      <c r="M36" s="347"/>
      <c r="N36" s="347"/>
      <c r="O36" s="347" t="s">
        <v>493</v>
      </c>
      <c r="P36" s="347"/>
      <c r="Q36" s="369" t="s">
        <v>487</v>
      </c>
      <c r="R36" s="347" t="s">
        <v>494</v>
      </c>
      <c r="S36" s="352" t="s">
        <v>487</v>
      </c>
      <c r="T36" s="347" t="s">
        <v>495</v>
      </c>
      <c r="U36" s="347"/>
      <c r="V36" s="347"/>
      <c r="W36" s="347"/>
      <c r="X36" s="347"/>
      <c r="Y36" s="365" t="s">
        <v>496</v>
      </c>
      <c r="Z36" s="365"/>
      <c r="AA36" s="350"/>
      <c r="AB36" s="365" t="s">
        <v>238</v>
      </c>
      <c r="AC36" s="347" t="s">
        <v>497</v>
      </c>
      <c r="AD36" s="347"/>
      <c r="AE36" s="347"/>
      <c r="AF36" s="312"/>
      <c r="AG36" s="312"/>
      <c r="AH36" s="312"/>
    </row>
    <row r="37" ht="15.75" customHeight="1">
      <c r="A37" s="352" t="s">
        <v>487</v>
      </c>
      <c r="B37" s="353" t="s">
        <v>498</v>
      </c>
      <c r="C37" s="352" t="s">
        <v>489</v>
      </c>
      <c r="D37" s="368" t="s">
        <v>499</v>
      </c>
      <c r="E37" s="352" t="s">
        <v>487</v>
      </c>
      <c r="F37" s="347" t="s">
        <v>225</v>
      </c>
      <c r="G37" s="352" t="s">
        <v>487</v>
      </c>
      <c r="H37" s="347" t="s">
        <v>228</v>
      </c>
      <c r="I37" s="352" t="s">
        <v>487</v>
      </c>
      <c r="J37" s="347" t="s">
        <v>232</v>
      </c>
      <c r="K37" s="352" t="s">
        <v>487</v>
      </c>
      <c r="L37" s="347" t="s">
        <v>500</v>
      </c>
      <c r="M37" s="352" t="s">
        <v>487</v>
      </c>
      <c r="N37" s="347" t="s">
        <v>239</v>
      </c>
      <c r="O37" s="347" t="s">
        <v>501</v>
      </c>
      <c r="P37" s="347"/>
      <c r="Q37" s="369" t="s">
        <v>487</v>
      </c>
      <c r="R37" s="347" t="s">
        <v>502</v>
      </c>
      <c r="S37" s="352" t="s">
        <v>487</v>
      </c>
      <c r="T37" s="347" t="s">
        <v>500</v>
      </c>
      <c r="U37" s="352" t="s">
        <v>487</v>
      </c>
      <c r="V37" s="347" t="s">
        <v>70</v>
      </c>
      <c r="W37" s="347"/>
      <c r="X37" s="347"/>
      <c r="Y37" s="352" t="s">
        <v>487</v>
      </c>
      <c r="Z37" s="353" t="s">
        <v>503</v>
      </c>
      <c r="AA37" s="352" t="s">
        <v>487</v>
      </c>
      <c r="AB37" s="347" t="s">
        <v>504</v>
      </c>
      <c r="AC37" s="347" t="s">
        <v>505</v>
      </c>
      <c r="AD37" s="347"/>
      <c r="AE37" s="347"/>
      <c r="AF37" s="312"/>
      <c r="AG37" s="312"/>
      <c r="AH37" s="312"/>
    </row>
    <row r="38" ht="15.75" customHeight="1">
      <c r="A38" s="352" t="s">
        <v>489</v>
      </c>
      <c r="B38" s="370" t="s">
        <v>499</v>
      </c>
      <c r="C38" s="352" t="s">
        <v>489</v>
      </c>
      <c r="D38" s="368" t="s">
        <v>506</v>
      </c>
      <c r="E38" s="352" t="s">
        <v>487</v>
      </c>
      <c r="F38" s="347" t="s">
        <v>226</v>
      </c>
      <c r="G38" s="352" t="s">
        <v>487</v>
      </c>
      <c r="H38" s="347" t="s">
        <v>507</v>
      </c>
      <c r="I38" s="352" t="s">
        <v>487</v>
      </c>
      <c r="J38" s="347" t="s">
        <v>508</v>
      </c>
      <c r="K38" s="352" t="s">
        <v>487</v>
      </c>
      <c r="L38" s="347" t="s">
        <v>509</v>
      </c>
      <c r="M38" s="352" t="s">
        <v>489</v>
      </c>
      <c r="N38" s="347" t="s">
        <v>510</v>
      </c>
      <c r="O38" s="347" t="s">
        <v>511</v>
      </c>
      <c r="P38" s="347"/>
      <c r="Q38" s="369" t="s">
        <v>487</v>
      </c>
      <c r="R38" s="353" t="s">
        <v>512</v>
      </c>
      <c r="S38" s="352" t="s">
        <v>487</v>
      </c>
      <c r="T38" s="347" t="s">
        <v>509</v>
      </c>
      <c r="U38" s="352" t="s">
        <v>487</v>
      </c>
      <c r="V38" s="347" t="s">
        <v>513</v>
      </c>
      <c r="W38" s="347"/>
      <c r="X38" s="347"/>
      <c r="Y38" s="352" t="s">
        <v>487</v>
      </c>
      <c r="Z38" s="353" t="s">
        <v>514</v>
      </c>
      <c r="AA38" s="352" t="s">
        <v>487</v>
      </c>
      <c r="AB38" s="347" t="s">
        <v>515</v>
      </c>
      <c r="AC38" s="347" t="s">
        <v>516</v>
      </c>
      <c r="AD38" s="347"/>
      <c r="AE38" s="347"/>
      <c r="AF38" s="312"/>
      <c r="AG38" s="312"/>
      <c r="AH38" s="312"/>
    </row>
    <row r="39" ht="15.75" customHeight="1">
      <c r="A39" s="352" t="s">
        <v>489</v>
      </c>
      <c r="B39" s="370" t="s">
        <v>490</v>
      </c>
      <c r="C39" s="352" t="s">
        <v>489</v>
      </c>
      <c r="D39" s="368" t="s">
        <v>517</v>
      </c>
      <c r="E39" s="347"/>
      <c r="F39" s="347"/>
      <c r="G39" s="352" t="s">
        <v>487</v>
      </c>
      <c r="H39" s="347" t="s">
        <v>229</v>
      </c>
      <c r="I39" s="352" t="s">
        <v>487</v>
      </c>
      <c r="J39" s="347" t="s">
        <v>234</v>
      </c>
      <c r="K39" s="352" t="s">
        <v>489</v>
      </c>
      <c r="L39" s="347" t="s">
        <v>518</v>
      </c>
      <c r="M39" s="352" t="s">
        <v>519</v>
      </c>
      <c r="N39" s="347" t="s">
        <v>520</v>
      </c>
      <c r="O39" s="347" t="s">
        <v>521</v>
      </c>
      <c r="P39" s="347"/>
      <c r="Q39" s="369" t="s">
        <v>487</v>
      </c>
      <c r="R39" s="347" t="s">
        <v>522</v>
      </c>
      <c r="S39" s="352" t="s">
        <v>487</v>
      </c>
      <c r="T39" s="347" t="s">
        <v>518</v>
      </c>
      <c r="U39" s="352" t="s">
        <v>487</v>
      </c>
      <c r="V39" s="347" t="s">
        <v>523</v>
      </c>
      <c r="W39" s="347"/>
      <c r="X39" s="347"/>
      <c r="Y39" s="347"/>
      <c r="Z39" s="347"/>
      <c r="AA39" s="352" t="s">
        <v>487</v>
      </c>
      <c r="AB39" s="347" t="s">
        <v>524</v>
      </c>
      <c r="AC39" s="347" t="s">
        <v>525</v>
      </c>
      <c r="AD39" s="347"/>
      <c r="AE39" s="347"/>
      <c r="AF39" s="312"/>
      <c r="AG39" s="312"/>
      <c r="AH39" s="312"/>
    </row>
    <row r="40" ht="15.75" customHeight="1">
      <c r="A40" s="352" t="s">
        <v>489</v>
      </c>
      <c r="B40" s="370" t="s">
        <v>526</v>
      </c>
      <c r="C40" s="352" t="s">
        <v>489</v>
      </c>
      <c r="D40" s="347" t="s">
        <v>219</v>
      </c>
      <c r="E40" s="365" t="s">
        <v>527</v>
      </c>
      <c r="F40" s="347"/>
      <c r="G40" s="352" t="s">
        <v>489</v>
      </c>
      <c r="H40" s="347" t="s">
        <v>528</v>
      </c>
      <c r="I40" s="352" t="s">
        <v>489</v>
      </c>
      <c r="J40" s="353" t="s">
        <v>233</v>
      </c>
      <c r="K40" s="352" t="s">
        <v>519</v>
      </c>
      <c r="L40" s="347" t="s">
        <v>529</v>
      </c>
      <c r="M40" s="352" t="s">
        <v>519</v>
      </c>
      <c r="N40" s="347" t="s">
        <v>530</v>
      </c>
      <c r="O40" s="347" t="s">
        <v>497</v>
      </c>
      <c r="P40" s="347"/>
      <c r="Q40" s="369" t="s">
        <v>531</v>
      </c>
      <c r="R40" s="347" t="s">
        <v>532</v>
      </c>
      <c r="S40" s="352" t="s">
        <v>487</v>
      </c>
      <c r="T40" s="347" t="s">
        <v>529</v>
      </c>
      <c r="U40" s="352" t="s">
        <v>487</v>
      </c>
      <c r="V40" s="347" t="s">
        <v>533</v>
      </c>
      <c r="W40" s="347"/>
      <c r="X40" s="347"/>
      <c r="Y40" s="367" t="s">
        <v>481</v>
      </c>
      <c r="Z40" s="347"/>
      <c r="AA40" s="352" t="s">
        <v>487</v>
      </c>
      <c r="AB40" s="347" t="s">
        <v>520</v>
      </c>
      <c r="AC40" s="347" t="s">
        <v>534</v>
      </c>
      <c r="AD40" s="347"/>
      <c r="AE40" s="347"/>
      <c r="AF40" s="312"/>
      <c r="AG40" s="312"/>
      <c r="AH40" s="312"/>
    </row>
    <row r="41" ht="15.75" customHeight="1">
      <c r="A41" s="352" t="s">
        <v>489</v>
      </c>
      <c r="B41" s="370" t="s">
        <v>517</v>
      </c>
      <c r="C41" s="352" t="s">
        <v>489</v>
      </c>
      <c r="D41" s="347" t="s">
        <v>218</v>
      </c>
      <c r="E41" s="347"/>
      <c r="F41" s="347"/>
      <c r="G41" s="352" t="s">
        <v>519</v>
      </c>
      <c r="H41" s="347" t="s">
        <v>80</v>
      </c>
      <c r="I41" s="352" t="s">
        <v>519</v>
      </c>
      <c r="J41" s="347" t="s">
        <v>535</v>
      </c>
      <c r="K41" s="352" t="s">
        <v>519</v>
      </c>
      <c r="L41" s="347" t="s">
        <v>236</v>
      </c>
      <c r="M41" s="347"/>
      <c r="N41" s="347"/>
      <c r="O41" s="347" t="s">
        <v>245</v>
      </c>
      <c r="P41" s="347"/>
      <c r="Q41" s="369" t="s">
        <v>531</v>
      </c>
      <c r="R41" s="347" t="s">
        <v>536</v>
      </c>
      <c r="S41" s="352" t="s">
        <v>487</v>
      </c>
      <c r="T41" s="347" t="s">
        <v>236</v>
      </c>
      <c r="U41" s="352" t="s">
        <v>487</v>
      </c>
      <c r="V41" s="347" t="s">
        <v>226</v>
      </c>
      <c r="W41" s="347"/>
      <c r="X41" s="347"/>
      <c r="Y41" s="347"/>
      <c r="Z41" s="347"/>
      <c r="AA41" s="352" t="s">
        <v>487</v>
      </c>
      <c r="AB41" s="347" t="s">
        <v>537</v>
      </c>
      <c r="AC41" s="347" t="s">
        <v>538</v>
      </c>
      <c r="AD41" s="347"/>
      <c r="AE41" s="347"/>
      <c r="AF41" s="312"/>
      <c r="AG41" s="312"/>
      <c r="AH41" s="312"/>
    </row>
    <row r="42" ht="15.75" customHeight="1">
      <c r="A42" s="347"/>
      <c r="B42" s="347"/>
      <c r="C42" s="352" t="s">
        <v>489</v>
      </c>
      <c r="D42" s="347" t="s">
        <v>539</v>
      </c>
      <c r="E42" s="352" t="s">
        <v>487</v>
      </c>
      <c r="F42" s="353" t="s">
        <v>540</v>
      </c>
      <c r="G42" s="347"/>
      <c r="H42" s="347"/>
      <c r="I42" s="347"/>
      <c r="J42" s="347"/>
      <c r="K42" s="352" t="s">
        <v>519</v>
      </c>
      <c r="L42" s="347" t="s">
        <v>541</v>
      </c>
      <c r="M42" s="365" t="s">
        <v>240</v>
      </c>
      <c r="N42" s="347"/>
      <c r="O42" s="347" t="s">
        <v>534</v>
      </c>
      <c r="P42" s="347"/>
      <c r="Q42" s="369" t="s">
        <v>531</v>
      </c>
      <c r="R42" s="347" t="s">
        <v>542</v>
      </c>
      <c r="S42" s="352" t="s">
        <v>487</v>
      </c>
      <c r="T42" s="347" t="s">
        <v>541</v>
      </c>
      <c r="U42" s="352" t="s">
        <v>487</v>
      </c>
      <c r="V42" s="347" t="s">
        <v>543</v>
      </c>
      <c r="W42" s="347"/>
      <c r="X42" s="347"/>
      <c r="Y42" s="352" t="s">
        <v>487</v>
      </c>
      <c r="Z42" s="347" t="s">
        <v>544</v>
      </c>
      <c r="AA42" s="352" t="s">
        <v>487</v>
      </c>
      <c r="AB42" s="347" t="s">
        <v>545</v>
      </c>
      <c r="AC42" s="357" t="s">
        <v>181</v>
      </c>
      <c r="AD42" s="347"/>
      <c r="AE42" s="347"/>
      <c r="AF42" s="312"/>
      <c r="AG42" s="312"/>
      <c r="AH42" s="312"/>
    </row>
    <row r="43" ht="15.75" customHeight="1">
      <c r="A43" s="367" t="s">
        <v>217</v>
      </c>
      <c r="B43" s="347"/>
      <c r="C43" s="352" t="s">
        <v>489</v>
      </c>
      <c r="D43" s="347" t="s">
        <v>221</v>
      </c>
      <c r="E43" s="352" t="s">
        <v>487</v>
      </c>
      <c r="F43" s="347" t="s">
        <v>546</v>
      </c>
      <c r="G43" s="365" t="s">
        <v>547</v>
      </c>
      <c r="H43" s="347"/>
      <c r="I43" s="347"/>
      <c r="J43" s="347"/>
      <c r="K43" s="347"/>
      <c r="L43" s="347"/>
      <c r="M43" s="347"/>
      <c r="N43" s="347"/>
      <c r="O43" s="347" t="s">
        <v>538</v>
      </c>
      <c r="P43" s="347"/>
      <c r="Q43" s="356"/>
      <c r="R43" s="347"/>
      <c r="S43" s="352" t="s">
        <v>487</v>
      </c>
      <c r="T43" s="347" t="s">
        <v>548</v>
      </c>
      <c r="U43" s="347"/>
      <c r="V43" s="347"/>
      <c r="W43" s="347"/>
      <c r="X43" s="347"/>
      <c r="Y43" s="352" t="s">
        <v>487</v>
      </c>
      <c r="Z43" s="347" t="s">
        <v>549</v>
      </c>
      <c r="AA43" s="352" t="s">
        <v>487</v>
      </c>
      <c r="AB43" s="347" t="s">
        <v>550</v>
      </c>
      <c r="AC43" s="347" t="s">
        <v>551</v>
      </c>
      <c r="AD43" s="347"/>
      <c r="AE43" s="347"/>
      <c r="AF43" s="312"/>
      <c r="AG43" s="312"/>
      <c r="AH43" s="312"/>
    </row>
    <row r="44" ht="15.75" customHeight="1">
      <c r="A44" s="347"/>
      <c r="B44" s="347"/>
      <c r="C44" s="352" t="s">
        <v>489</v>
      </c>
      <c r="D44" s="347" t="s">
        <v>552</v>
      </c>
      <c r="E44" s="352" t="s">
        <v>489</v>
      </c>
      <c r="F44" s="347" t="s">
        <v>553</v>
      </c>
      <c r="G44" s="347"/>
      <c r="H44" s="347"/>
      <c r="I44" s="347"/>
      <c r="J44" s="347"/>
      <c r="K44" s="347"/>
      <c r="L44" s="347"/>
      <c r="M44" s="352" t="s">
        <v>487</v>
      </c>
      <c r="N44" s="347" t="s">
        <v>554</v>
      </c>
      <c r="O44" s="357" t="s">
        <v>181</v>
      </c>
      <c r="P44" s="347"/>
      <c r="Q44" s="356"/>
      <c r="R44" s="347"/>
      <c r="S44" s="352" t="s">
        <v>531</v>
      </c>
      <c r="T44" s="347" t="s">
        <v>555</v>
      </c>
      <c r="U44" s="365" t="s">
        <v>556</v>
      </c>
      <c r="V44" s="347"/>
      <c r="W44" s="347"/>
      <c r="X44" s="347"/>
      <c r="Y44" s="352" t="s">
        <v>487</v>
      </c>
      <c r="Z44" s="347" t="s">
        <v>557</v>
      </c>
      <c r="AA44" s="352" t="s">
        <v>487</v>
      </c>
      <c r="AB44" s="347" t="s">
        <v>558</v>
      </c>
      <c r="AC44" s="347" t="s">
        <v>559</v>
      </c>
      <c r="AD44" s="347"/>
      <c r="AE44" s="347"/>
      <c r="AF44" s="312"/>
      <c r="AG44" s="312"/>
      <c r="AH44" s="312"/>
    </row>
    <row r="45" ht="15.75" customHeight="1">
      <c r="A45" s="352" t="s">
        <v>487</v>
      </c>
      <c r="B45" s="353" t="s">
        <v>218</v>
      </c>
      <c r="C45" s="352" t="s">
        <v>519</v>
      </c>
      <c r="D45" s="347" t="s">
        <v>560</v>
      </c>
      <c r="E45" s="347"/>
      <c r="F45" s="347"/>
      <c r="G45" s="352" t="s">
        <v>487</v>
      </c>
      <c r="H45" s="347" t="s">
        <v>561</v>
      </c>
      <c r="I45" s="347"/>
      <c r="J45" s="347"/>
      <c r="K45" s="347"/>
      <c r="L45" s="347"/>
      <c r="M45" s="352" t="s">
        <v>487</v>
      </c>
      <c r="N45" s="347" t="s">
        <v>562</v>
      </c>
      <c r="O45" s="357" t="s">
        <v>246</v>
      </c>
      <c r="P45" s="347"/>
      <c r="Q45" s="356"/>
      <c r="R45" s="347"/>
      <c r="S45" s="352" t="s">
        <v>563</v>
      </c>
      <c r="T45" s="347" t="s">
        <v>564</v>
      </c>
      <c r="U45" s="347"/>
      <c r="V45" s="347"/>
      <c r="W45" s="347"/>
      <c r="X45" s="347"/>
      <c r="Y45" s="352" t="s">
        <v>487</v>
      </c>
      <c r="Z45" s="347" t="s">
        <v>517</v>
      </c>
      <c r="AA45" s="352" t="s">
        <v>531</v>
      </c>
      <c r="AB45" s="347" t="s">
        <v>565</v>
      </c>
      <c r="AC45" s="347" t="s">
        <v>566</v>
      </c>
      <c r="AD45" s="347"/>
      <c r="AE45" s="347"/>
      <c r="AF45" s="312"/>
      <c r="AG45" s="312"/>
      <c r="AH45" s="312"/>
    </row>
    <row r="46" ht="15.75" customHeight="1">
      <c r="A46" s="352" t="s">
        <v>487</v>
      </c>
      <c r="B46" s="353" t="s">
        <v>539</v>
      </c>
      <c r="C46" s="352" t="s">
        <v>519</v>
      </c>
      <c r="D46" s="347" t="s">
        <v>220</v>
      </c>
      <c r="E46" s="365" t="s">
        <v>567</v>
      </c>
      <c r="F46" s="347"/>
      <c r="G46" s="352" t="s">
        <v>487</v>
      </c>
      <c r="H46" s="347" t="s">
        <v>568</v>
      </c>
      <c r="I46" s="347"/>
      <c r="J46" s="347"/>
      <c r="K46" s="347"/>
      <c r="L46" s="347"/>
      <c r="M46" s="352" t="s">
        <v>569</v>
      </c>
      <c r="N46" s="347" t="s">
        <v>241</v>
      </c>
      <c r="O46" s="347" t="s">
        <v>570</v>
      </c>
      <c r="P46" s="347"/>
      <c r="Q46" s="356"/>
      <c r="R46" s="347"/>
      <c r="S46" s="352" t="s">
        <v>563</v>
      </c>
      <c r="T46" s="347" t="s">
        <v>571</v>
      </c>
      <c r="U46" s="352" t="s">
        <v>487</v>
      </c>
      <c r="V46" s="347" t="s">
        <v>572</v>
      </c>
      <c r="W46" s="347"/>
      <c r="X46" s="347"/>
      <c r="Y46" s="352" t="s">
        <v>487</v>
      </c>
      <c r="Z46" s="347" t="s">
        <v>573</v>
      </c>
      <c r="AA46" s="347"/>
      <c r="AB46" s="347"/>
      <c r="AC46" s="347" t="s">
        <v>574</v>
      </c>
      <c r="AD46" s="347"/>
      <c r="AE46" s="347"/>
      <c r="AF46" s="312"/>
      <c r="AG46" s="312"/>
      <c r="AH46" s="312"/>
    </row>
    <row r="47" ht="15.75" customHeight="1">
      <c r="A47" s="352" t="s">
        <v>487</v>
      </c>
      <c r="B47" s="347" t="s">
        <v>221</v>
      </c>
      <c r="C47" s="347"/>
      <c r="D47" s="347"/>
      <c r="E47" s="347"/>
      <c r="F47" s="347"/>
      <c r="G47" s="352" t="s">
        <v>487</v>
      </c>
      <c r="H47" s="347" t="s">
        <v>575</v>
      </c>
      <c r="I47" s="347"/>
      <c r="J47" s="347"/>
      <c r="K47" s="347"/>
      <c r="L47" s="347"/>
      <c r="M47" s="352" t="s">
        <v>519</v>
      </c>
      <c r="N47" s="347" t="s">
        <v>576</v>
      </c>
      <c r="O47" s="347" t="s">
        <v>577</v>
      </c>
      <c r="P47" s="347"/>
      <c r="Q47" s="356"/>
      <c r="R47" s="347"/>
      <c r="S47" s="347"/>
      <c r="T47" s="347"/>
      <c r="U47" s="352" t="s">
        <v>487</v>
      </c>
      <c r="V47" s="347" t="s">
        <v>578</v>
      </c>
      <c r="W47" s="347"/>
      <c r="X47" s="347"/>
      <c r="Y47" s="352" t="s">
        <v>487</v>
      </c>
      <c r="Z47" s="347" t="s">
        <v>579</v>
      </c>
      <c r="AA47" s="347"/>
      <c r="AB47" s="365" t="s">
        <v>240</v>
      </c>
      <c r="AC47" s="347" t="s">
        <v>580</v>
      </c>
      <c r="AD47" s="347"/>
      <c r="AE47" s="347"/>
      <c r="AF47" s="312"/>
      <c r="AG47" s="312"/>
      <c r="AH47" s="312"/>
    </row>
    <row r="48" ht="15.75" customHeight="1">
      <c r="A48" s="352" t="s">
        <v>487</v>
      </c>
      <c r="B48" s="347" t="s">
        <v>581</v>
      </c>
      <c r="C48" s="365" t="s">
        <v>582</v>
      </c>
      <c r="D48" s="347"/>
      <c r="E48" s="352" t="s">
        <v>487</v>
      </c>
      <c r="F48" s="353" t="s">
        <v>583</v>
      </c>
      <c r="G48" s="352" t="s">
        <v>487</v>
      </c>
      <c r="H48" s="347" t="s">
        <v>584</v>
      </c>
      <c r="I48" s="347"/>
      <c r="J48" s="347"/>
      <c r="K48" s="347"/>
      <c r="L48" s="347"/>
      <c r="M48" s="352" t="s">
        <v>519</v>
      </c>
      <c r="N48" s="347" t="s">
        <v>585</v>
      </c>
      <c r="O48" s="347" t="s">
        <v>586</v>
      </c>
      <c r="P48" s="347"/>
      <c r="Q48" s="356"/>
      <c r="R48" s="347"/>
      <c r="S48" s="347"/>
      <c r="T48" s="347"/>
      <c r="U48" s="352" t="s">
        <v>489</v>
      </c>
      <c r="V48" s="347" t="s">
        <v>587</v>
      </c>
      <c r="W48" s="347"/>
      <c r="X48" s="347"/>
      <c r="Y48" s="352" t="s">
        <v>487</v>
      </c>
      <c r="Z48" s="347" t="s">
        <v>588</v>
      </c>
      <c r="AA48" s="347"/>
      <c r="AB48" s="347"/>
      <c r="AC48" s="347" t="s">
        <v>589</v>
      </c>
      <c r="AD48" s="347"/>
      <c r="AE48" s="347"/>
      <c r="AF48" s="312"/>
      <c r="AG48" s="312"/>
      <c r="AH48" s="312"/>
    </row>
    <row r="49" ht="15.75" customHeight="1">
      <c r="A49" s="352" t="s">
        <v>489</v>
      </c>
      <c r="B49" s="347" t="s">
        <v>219</v>
      </c>
      <c r="C49" s="347"/>
      <c r="D49" s="347"/>
      <c r="E49" s="352" t="s">
        <v>487</v>
      </c>
      <c r="F49" s="347" t="s">
        <v>590</v>
      </c>
      <c r="G49" s="347"/>
      <c r="H49" s="347"/>
      <c r="I49" s="347"/>
      <c r="J49" s="347"/>
      <c r="K49" s="347"/>
      <c r="L49" s="347"/>
      <c r="M49" s="352" t="s">
        <v>519</v>
      </c>
      <c r="N49" s="347" t="s">
        <v>591</v>
      </c>
      <c r="O49" s="347" t="s">
        <v>592</v>
      </c>
      <c r="P49" s="347"/>
      <c r="Q49" s="356"/>
      <c r="R49" s="347"/>
      <c r="S49" s="347"/>
      <c r="T49" s="347"/>
      <c r="U49" s="352" t="s">
        <v>487</v>
      </c>
      <c r="V49" s="347" t="s">
        <v>80</v>
      </c>
      <c r="W49" s="347"/>
      <c r="X49" s="347"/>
      <c r="Y49" s="352" t="s">
        <v>487</v>
      </c>
      <c r="Z49" s="347" t="s">
        <v>593</v>
      </c>
      <c r="AA49" s="352" t="s">
        <v>487</v>
      </c>
      <c r="AB49" s="347" t="s">
        <v>576</v>
      </c>
      <c r="AC49" s="347" t="s">
        <v>138</v>
      </c>
      <c r="AD49" s="347"/>
      <c r="AE49" s="347"/>
      <c r="AF49" s="312"/>
      <c r="AG49" s="312"/>
      <c r="AH49" s="312"/>
    </row>
    <row r="50" ht="15.75" customHeight="1">
      <c r="A50" s="352" t="s">
        <v>519</v>
      </c>
      <c r="B50" s="347" t="s">
        <v>220</v>
      </c>
      <c r="C50" s="352" t="s">
        <v>487</v>
      </c>
      <c r="D50" s="347" t="s">
        <v>594</v>
      </c>
      <c r="E50" s="352" t="s">
        <v>489</v>
      </c>
      <c r="F50" s="347" t="s">
        <v>595</v>
      </c>
      <c r="G50" s="365" t="s">
        <v>596</v>
      </c>
      <c r="H50" s="347"/>
      <c r="I50" s="347"/>
      <c r="J50" s="347"/>
      <c r="K50" s="347"/>
      <c r="L50" s="347"/>
      <c r="M50" s="352" t="s">
        <v>519</v>
      </c>
      <c r="N50" s="347" t="s">
        <v>597</v>
      </c>
      <c r="O50" s="347" t="s">
        <v>598</v>
      </c>
      <c r="P50" s="347"/>
      <c r="Q50" s="356"/>
      <c r="R50" s="347"/>
      <c r="S50" s="347"/>
      <c r="T50" s="347"/>
      <c r="U50" s="352" t="s">
        <v>487</v>
      </c>
      <c r="V50" s="347" t="s">
        <v>599</v>
      </c>
      <c r="W50" s="347"/>
      <c r="X50" s="347"/>
      <c r="Y50" s="352" t="s">
        <v>487</v>
      </c>
      <c r="Z50" s="347" t="s">
        <v>600</v>
      </c>
      <c r="AA50" s="352" t="s">
        <v>487</v>
      </c>
      <c r="AB50" s="347" t="s">
        <v>585</v>
      </c>
      <c r="AC50" s="347" t="s">
        <v>601</v>
      </c>
      <c r="AD50" s="347"/>
      <c r="AE50" s="347"/>
      <c r="AF50" s="312"/>
      <c r="AG50" s="312"/>
      <c r="AH50" s="312"/>
    </row>
    <row r="51" ht="15.75" customHeight="1">
      <c r="A51" s="352" t="s">
        <v>519</v>
      </c>
      <c r="B51" s="347" t="s">
        <v>560</v>
      </c>
      <c r="C51" s="352" t="s">
        <v>487</v>
      </c>
      <c r="D51" s="347" t="s">
        <v>602</v>
      </c>
      <c r="E51" s="352" t="s">
        <v>489</v>
      </c>
      <c r="F51" s="347" t="s">
        <v>603</v>
      </c>
      <c r="G51" s="347"/>
      <c r="H51" s="347"/>
      <c r="I51" s="347"/>
      <c r="J51" s="347"/>
      <c r="K51" s="347"/>
      <c r="L51" s="347"/>
      <c r="M51" s="352" t="s">
        <v>519</v>
      </c>
      <c r="N51" s="347" t="s">
        <v>604</v>
      </c>
      <c r="O51" s="347" t="s">
        <v>574</v>
      </c>
      <c r="P51" s="347"/>
      <c r="Q51" s="356"/>
      <c r="R51" s="347"/>
      <c r="S51" s="347"/>
      <c r="T51" s="347"/>
      <c r="U51" s="352" t="s">
        <v>487</v>
      </c>
      <c r="V51" s="347" t="s">
        <v>605</v>
      </c>
      <c r="W51" s="347"/>
      <c r="X51" s="347"/>
      <c r="Y51" s="347"/>
      <c r="Z51" s="347"/>
      <c r="AA51" s="352" t="s">
        <v>487</v>
      </c>
      <c r="AB51" s="347" t="s">
        <v>591</v>
      </c>
      <c r="AC51" s="347" t="s">
        <v>606</v>
      </c>
      <c r="AD51" s="347"/>
      <c r="AE51" s="347"/>
      <c r="AF51" s="312"/>
      <c r="AG51" s="312"/>
      <c r="AH51" s="312"/>
    </row>
    <row r="52" ht="15.75" customHeight="1">
      <c r="A52" s="347"/>
      <c r="B52" s="347"/>
      <c r="C52" s="352" t="s">
        <v>487</v>
      </c>
      <c r="D52" s="347" t="s">
        <v>607</v>
      </c>
      <c r="E52" s="352" t="s">
        <v>519</v>
      </c>
      <c r="F52" s="347" t="s">
        <v>608</v>
      </c>
      <c r="G52" s="352" t="s">
        <v>569</v>
      </c>
      <c r="H52" s="347" t="s">
        <v>609</v>
      </c>
      <c r="I52" s="347"/>
      <c r="J52" s="347"/>
      <c r="K52" s="347"/>
      <c r="L52" s="347"/>
      <c r="M52" s="347"/>
      <c r="N52" s="347"/>
      <c r="O52" s="347" t="s">
        <v>610</v>
      </c>
      <c r="P52" s="347"/>
      <c r="Q52" s="356"/>
      <c r="R52" s="347"/>
      <c r="S52" s="347"/>
      <c r="T52" s="347"/>
      <c r="U52" s="352" t="s">
        <v>531</v>
      </c>
      <c r="V52" s="347" t="s">
        <v>611</v>
      </c>
      <c r="W52" s="347"/>
      <c r="X52" s="347"/>
      <c r="Y52" s="347"/>
      <c r="Z52" s="347"/>
      <c r="AA52" s="352" t="s">
        <v>487</v>
      </c>
      <c r="AB52" s="347" t="s">
        <v>597</v>
      </c>
      <c r="AC52" s="347" t="s">
        <v>91</v>
      </c>
      <c r="AD52" s="347"/>
      <c r="AE52" s="347"/>
      <c r="AF52" s="312"/>
      <c r="AG52" s="312"/>
      <c r="AH52" s="312"/>
    </row>
    <row r="53" ht="15.75" customHeight="1">
      <c r="A53" s="365" t="s">
        <v>612</v>
      </c>
      <c r="B53" s="347"/>
      <c r="C53" s="352" t="s">
        <v>487</v>
      </c>
      <c r="D53" s="347" t="s">
        <v>613</v>
      </c>
      <c r="E53" s="347"/>
      <c r="F53" s="347"/>
      <c r="G53" s="352" t="s">
        <v>569</v>
      </c>
      <c r="H53" s="347" t="s">
        <v>614</v>
      </c>
      <c r="I53" s="347"/>
      <c r="J53" s="347"/>
      <c r="K53" s="347"/>
      <c r="L53" s="347"/>
      <c r="M53" s="365" t="s">
        <v>615</v>
      </c>
      <c r="N53" s="347"/>
      <c r="O53" s="347" t="s">
        <v>616</v>
      </c>
      <c r="P53" s="347"/>
      <c r="Q53" s="356"/>
      <c r="R53" s="347"/>
      <c r="S53" s="347"/>
      <c r="T53" s="347"/>
      <c r="U53" s="352" t="s">
        <v>531</v>
      </c>
      <c r="V53" s="347" t="s">
        <v>617</v>
      </c>
      <c r="W53" s="347"/>
      <c r="X53" s="347"/>
      <c r="Y53" s="365" t="s">
        <v>217</v>
      </c>
      <c r="Z53" s="347"/>
      <c r="AA53" s="352" t="s">
        <v>487</v>
      </c>
      <c r="AB53" s="347" t="s">
        <v>604</v>
      </c>
      <c r="AC53" s="347"/>
      <c r="AD53" s="347"/>
      <c r="AE53" s="347"/>
      <c r="AF53" s="312"/>
      <c r="AG53" s="312"/>
      <c r="AH53" s="312"/>
    </row>
    <row r="54" ht="15.75" customHeight="1">
      <c r="A54" s="347"/>
      <c r="B54" s="347"/>
      <c r="C54" s="347"/>
      <c r="D54" s="347"/>
      <c r="E54" s="365" t="s">
        <v>543</v>
      </c>
      <c r="F54" s="347"/>
      <c r="G54" s="352" t="s">
        <v>569</v>
      </c>
      <c r="H54" s="347" t="s">
        <v>618</v>
      </c>
      <c r="I54" s="347"/>
      <c r="J54" s="347"/>
      <c r="K54" s="347"/>
      <c r="L54" s="347"/>
      <c r="M54" s="347"/>
      <c r="N54" s="347"/>
      <c r="O54" s="347" t="s">
        <v>606</v>
      </c>
      <c r="P54" s="347"/>
      <c r="Q54" s="356"/>
      <c r="R54" s="347"/>
      <c r="S54" s="347"/>
      <c r="T54" s="347"/>
      <c r="U54" s="352" t="s">
        <v>531</v>
      </c>
      <c r="V54" s="347" t="s">
        <v>619</v>
      </c>
      <c r="W54" s="347"/>
      <c r="X54" s="347"/>
      <c r="Y54" s="347"/>
      <c r="Z54" s="347"/>
      <c r="AA54" s="352" t="s">
        <v>487</v>
      </c>
      <c r="AB54" s="347" t="s">
        <v>522</v>
      </c>
      <c r="AC54" s="347"/>
      <c r="AD54" s="347"/>
      <c r="AE54" s="347"/>
      <c r="AF54" s="312"/>
      <c r="AG54" s="312"/>
      <c r="AH54" s="312"/>
    </row>
    <row r="55" ht="15.75" customHeight="1">
      <c r="A55" s="352" t="s">
        <v>487</v>
      </c>
      <c r="B55" s="347" t="s">
        <v>620</v>
      </c>
      <c r="C55" s="365" t="s">
        <v>621</v>
      </c>
      <c r="D55" s="347"/>
      <c r="E55" s="352" t="s">
        <v>489</v>
      </c>
      <c r="F55" s="347" t="s">
        <v>622</v>
      </c>
      <c r="G55" s="352" t="s">
        <v>489</v>
      </c>
      <c r="H55" s="347" t="s">
        <v>623</v>
      </c>
      <c r="I55" s="347"/>
      <c r="J55" s="347"/>
      <c r="K55" s="347"/>
      <c r="L55" s="347"/>
      <c r="M55" s="352" t="s">
        <v>487</v>
      </c>
      <c r="N55" s="347" t="s">
        <v>512</v>
      </c>
      <c r="O55" s="347" t="s">
        <v>91</v>
      </c>
      <c r="P55" s="347"/>
      <c r="Q55" s="356"/>
      <c r="R55" s="347"/>
      <c r="S55" s="347"/>
      <c r="T55" s="347"/>
      <c r="U55" s="352" t="s">
        <v>531</v>
      </c>
      <c r="V55" s="347" t="s">
        <v>624</v>
      </c>
      <c r="W55" s="347"/>
      <c r="X55" s="347"/>
      <c r="Y55" s="352" t="s">
        <v>487</v>
      </c>
      <c r="Z55" s="353" t="s">
        <v>625</v>
      </c>
      <c r="AA55" s="352" t="s">
        <v>487</v>
      </c>
      <c r="AB55" s="347" t="s">
        <v>626</v>
      </c>
      <c r="AC55" s="347"/>
      <c r="AD55" s="347"/>
      <c r="AE55" s="347"/>
      <c r="AF55" s="312"/>
      <c r="AG55" s="312"/>
      <c r="AH55" s="312"/>
    </row>
    <row r="56" ht="15.75" customHeight="1">
      <c r="A56" s="352" t="s">
        <v>487</v>
      </c>
      <c r="B56" s="347" t="s">
        <v>627</v>
      </c>
      <c r="C56" s="347"/>
      <c r="D56" s="347"/>
      <c r="E56" s="352" t="s">
        <v>489</v>
      </c>
      <c r="F56" s="353" t="s">
        <v>628</v>
      </c>
      <c r="G56" s="347"/>
      <c r="H56" s="347"/>
      <c r="I56" s="347"/>
      <c r="J56" s="347"/>
      <c r="K56" s="347"/>
      <c r="L56" s="347"/>
      <c r="M56" s="352" t="s">
        <v>487</v>
      </c>
      <c r="N56" s="347" t="s">
        <v>625</v>
      </c>
      <c r="O56" s="347"/>
      <c r="P56" s="347"/>
      <c r="Q56" s="356"/>
      <c r="R56" s="347"/>
      <c r="S56" s="347"/>
      <c r="T56" s="347"/>
      <c r="U56" s="352" t="s">
        <v>531</v>
      </c>
      <c r="V56" s="347" t="s">
        <v>629</v>
      </c>
      <c r="W56" s="347"/>
      <c r="X56" s="347"/>
      <c r="Y56" s="352" t="s">
        <v>487</v>
      </c>
      <c r="Z56" s="353" t="s">
        <v>630</v>
      </c>
      <c r="AA56" s="352" t="s">
        <v>487</v>
      </c>
      <c r="AB56" s="347" t="s">
        <v>631</v>
      </c>
      <c r="AC56" s="347"/>
      <c r="AD56" s="347"/>
      <c r="AE56" s="347"/>
      <c r="AF56" s="312"/>
      <c r="AG56" s="312"/>
      <c r="AH56" s="312"/>
    </row>
    <row r="57" ht="15.75" customHeight="1">
      <c r="A57" s="352" t="s">
        <v>489</v>
      </c>
      <c r="B57" s="347" t="s">
        <v>632</v>
      </c>
      <c r="C57" s="352" t="s">
        <v>487</v>
      </c>
      <c r="D57" s="347" t="s">
        <v>633</v>
      </c>
      <c r="E57" s="352" t="s">
        <v>489</v>
      </c>
      <c r="F57" s="353" t="s">
        <v>634</v>
      </c>
      <c r="G57" s="347"/>
      <c r="H57" s="347"/>
      <c r="I57" s="347"/>
      <c r="J57" s="347"/>
      <c r="K57" s="347"/>
      <c r="L57" s="347"/>
      <c r="M57" s="352" t="s">
        <v>487</v>
      </c>
      <c r="N57" s="347" t="s">
        <v>630</v>
      </c>
      <c r="O57" s="347"/>
      <c r="P57" s="347"/>
      <c r="Q57" s="356"/>
      <c r="R57" s="347"/>
      <c r="S57" s="347"/>
      <c r="T57" s="347"/>
      <c r="U57" s="352" t="s">
        <v>531</v>
      </c>
      <c r="V57" s="347" t="s">
        <v>635</v>
      </c>
      <c r="W57" s="347"/>
      <c r="X57" s="347"/>
      <c r="Y57" s="352" t="s">
        <v>487</v>
      </c>
      <c r="Z57" s="347" t="s">
        <v>636</v>
      </c>
      <c r="AA57" s="352" t="s">
        <v>487</v>
      </c>
      <c r="AB57" s="347" t="s">
        <v>637</v>
      </c>
      <c r="AC57" s="347"/>
      <c r="AD57" s="347"/>
      <c r="AE57" s="347"/>
      <c r="AF57" s="312"/>
      <c r="AG57" s="312"/>
      <c r="AH57" s="312"/>
    </row>
    <row r="58" ht="15.75" customHeight="1">
      <c r="A58" s="347"/>
      <c r="B58" s="347"/>
      <c r="C58" s="347"/>
      <c r="D58" s="347"/>
      <c r="E58" s="347"/>
      <c r="F58" s="347"/>
      <c r="G58" s="347"/>
      <c r="H58" s="347"/>
      <c r="I58" s="347"/>
      <c r="J58" s="347"/>
      <c r="K58" s="347"/>
      <c r="L58" s="347"/>
      <c r="M58" s="352" t="s">
        <v>489</v>
      </c>
      <c r="N58" s="347" t="s">
        <v>638</v>
      </c>
      <c r="O58" s="347"/>
      <c r="P58" s="347"/>
      <c r="Q58" s="356"/>
      <c r="R58" s="347"/>
      <c r="S58" s="347"/>
      <c r="T58" s="347"/>
      <c r="U58" s="352" t="s">
        <v>639</v>
      </c>
      <c r="V58" s="347" t="s">
        <v>640</v>
      </c>
      <c r="W58" s="347"/>
      <c r="X58" s="347"/>
      <c r="Y58" s="347"/>
      <c r="Z58" s="347"/>
      <c r="AA58" s="347"/>
      <c r="AB58" s="347"/>
      <c r="AC58" s="347"/>
      <c r="AD58" s="347"/>
      <c r="AE58" s="347"/>
      <c r="AF58" s="312"/>
      <c r="AG58" s="312"/>
      <c r="AH58" s="312"/>
    </row>
    <row r="59" ht="15.75" customHeight="1">
      <c r="A59" s="365" t="s">
        <v>641</v>
      </c>
      <c r="B59" s="347"/>
      <c r="C59" s="347"/>
      <c r="D59" s="347"/>
      <c r="E59" s="347"/>
      <c r="F59" s="347"/>
      <c r="G59" s="347"/>
      <c r="H59" s="347"/>
      <c r="I59" s="347"/>
      <c r="J59" s="347"/>
      <c r="K59" s="347"/>
      <c r="L59" s="347"/>
      <c r="M59" s="347"/>
      <c r="N59" s="347"/>
      <c r="O59" s="347"/>
      <c r="P59" s="347"/>
      <c r="Q59" s="356"/>
      <c r="R59" s="347"/>
      <c r="S59" s="347"/>
      <c r="T59" s="347"/>
      <c r="U59" s="352" t="s">
        <v>639</v>
      </c>
      <c r="V59" s="347" t="s">
        <v>642</v>
      </c>
      <c r="W59" s="347"/>
      <c r="X59" s="347"/>
      <c r="Y59" s="347"/>
      <c r="Z59" s="347"/>
      <c r="AA59" s="347"/>
      <c r="AB59" s="365" t="s">
        <v>615</v>
      </c>
      <c r="AC59" s="347"/>
      <c r="AD59" s="347"/>
      <c r="AE59" s="347"/>
      <c r="AF59" s="312"/>
      <c r="AG59" s="312"/>
      <c r="AH59" s="312"/>
    </row>
    <row r="60" ht="15.75" customHeight="1">
      <c r="A60" s="347"/>
      <c r="B60" s="347"/>
      <c r="C60" s="347"/>
      <c r="D60" s="347"/>
      <c r="E60" s="347"/>
      <c r="F60" s="347"/>
      <c r="G60" s="347"/>
      <c r="H60" s="347"/>
      <c r="I60" s="347"/>
      <c r="J60" s="347"/>
      <c r="K60" s="347"/>
      <c r="L60" s="347"/>
      <c r="M60" s="365" t="s">
        <v>643</v>
      </c>
      <c r="N60" s="347"/>
      <c r="O60" s="347"/>
      <c r="P60" s="347"/>
      <c r="Q60" s="356"/>
      <c r="R60" s="347"/>
      <c r="S60" s="347"/>
      <c r="T60" s="347"/>
      <c r="U60" s="352" t="s">
        <v>639</v>
      </c>
      <c r="V60" s="347" t="s">
        <v>644</v>
      </c>
      <c r="W60" s="347"/>
      <c r="X60" s="347"/>
      <c r="Y60" s="365" t="s">
        <v>612</v>
      </c>
      <c r="Z60" s="347"/>
      <c r="AA60" s="347"/>
      <c r="AB60" s="347"/>
      <c r="AC60" s="347"/>
      <c r="AD60" s="347"/>
      <c r="AE60" s="347"/>
      <c r="AF60" s="312"/>
      <c r="AG60" s="312"/>
      <c r="AH60" s="312"/>
    </row>
    <row r="61" ht="15.75" customHeight="1">
      <c r="A61" s="352" t="s">
        <v>487</v>
      </c>
      <c r="B61" s="347" t="s">
        <v>645</v>
      </c>
      <c r="C61" s="347"/>
      <c r="D61" s="347"/>
      <c r="E61" s="347"/>
      <c r="F61" s="347"/>
      <c r="G61" s="347"/>
      <c r="H61" s="347"/>
      <c r="I61" s="347"/>
      <c r="J61" s="347"/>
      <c r="K61" s="347"/>
      <c r="L61" s="347"/>
      <c r="M61" s="347"/>
      <c r="N61" s="347"/>
      <c r="O61" s="347"/>
      <c r="P61" s="347"/>
      <c r="Q61" s="356"/>
      <c r="R61" s="347"/>
      <c r="S61" s="347"/>
      <c r="T61" s="347"/>
      <c r="U61" s="347"/>
      <c r="V61" s="347"/>
      <c r="W61" s="347"/>
      <c r="X61" s="347"/>
      <c r="Y61" s="347"/>
      <c r="Z61" s="347"/>
      <c r="AA61" s="352" t="s">
        <v>487</v>
      </c>
      <c r="AB61" s="347" t="s">
        <v>512</v>
      </c>
      <c r="AC61" s="347"/>
      <c r="AD61" s="347"/>
      <c r="AE61" s="347"/>
      <c r="AF61" s="312"/>
      <c r="AG61" s="312"/>
      <c r="AH61" s="312"/>
    </row>
    <row r="62" ht="15.75" customHeight="1">
      <c r="A62" s="352" t="s">
        <v>487</v>
      </c>
      <c r="B62" s="347" t="s">
        <v>646</v>
      </c>
      <c r="C62" s="347"/>
      <c r="D62" s="347"/>
      <c r="E62" s="347"/>
      <c r="F62" s="347"/>
      <c r="G62" s="347"/>
      <c r="H62" s="347"/>
      <c r="I62" s="347"/>
      <c r="J62" s="347"/>
      <c r="K62" s="347"/>
      <c r="L62" s="347"/>
      <c r="M62" s="352" t="s">
        <v>487</v>
      </c>
      <c r="N62" s="347" t="s">
        <v>647</v>
      </c>
      <c r="O62" s="347"/>
      <c r="P62" s="347"/>
      <c r="Q62" s="356"/>
      <c r="R62" s="347"/>
      <c r="S62" s="347"/>
      <c r="T62" s="347"/>
      <c r="U62" s="347"/>
      <c r="V62" s="347"/>
      <c r="W62" s="347"/>
      <c r="X62" s="347"/>
      <c r="Y62" s="352" t="s">
        <v>487</v>
      </c>
      <c r="Z62" s="347" t="s">
        <v>648</v>
      </c>
      <c r="AA62" s="352" t="s">
        <v>487</v>
      </c>
      <c r="AB62" s="347" t="s">
        <v>649</v>
      </c>
      <c r="AC62" s="347"/>
      <c r="AD62" s="347"/>
      <c r="AE62" s="347"/>
      <c r="AF62" s="312"/>
      <c r="AG62" s="312"/>
      <c r="AH62" s="312"/>
    </row>
    <row r="63" ht="15.75" customHeight="1">
      <c r="A63" s="352" t="s">
        <v>489</v>
      </c>
      <c r="B63" s="347" t="s">
        <v>650</v>
      </c>
      <c r="C63" s="347"/>
      <c r="D63" s="347"/>
      <c r="E63" s="347"/>
      <c r="F63" s="347"/>
      <c r="G63" s="347"/>
      <c r="H63" s="347"/>
      <c r="I63" s="347"/>
      <c r="J63" s="347"/>
      <c r="K63" s="347"/>
      <c r="L63" s="347"/>
      <c r="M63" s="352" t="s">
        <v>487</v>
      </c>
      <c r="N63" s="347" t="s">
        <v>651</v>
      </c>
      <c r="O63" s="347"/>
      <c r="P63" s="347"/>
      <c r="Q63" s="356"/>
      <c r="R63" s="347"/>
      <c r="S63" s="347"/>
      <c r="T63" s="347"/>
      <c r="U63" s="365" t="s">
        <v>652</v>
      </c>
      <c r="V63" s="347"/>
      <c r="W63" s="347"/>
      <c r="X63" s="347"/>
      <c r="Y63" s="352" t="s">
        <v>487</v>
      </c>
      <c r="Z63" s="347" t="s">
        <v>653</v>
      </c>
      <c r="AA63" s="352" t="s">
        <v>487</v>
      </c>
      <c r="AB63" s="347" t="s">
        <v>654</v>
      </c>
      <c r="AC63" s="347"/>
      <c r="AD63" s="347"/>
      <c r="AE63" s="347"/>
      <c r="AF63" s="312"/>
      <c r="AG63" s="312"/>
      <c r="AH63" s="312"/>
    </row>
    <row r="64" ht="15.75" customHeight="1">
      <c r="A64" s="352" t="s">
        <v>489</v>
      </c>
      <c r="B64" s="347" t="s">
        <v>655</v>
      </c>
      <c r="C64" s="347"/>
      <c r="D64" s="347"/>
      <c r="E64" s="347"/>
      <c r="F64" s="347"/>
      <c r="G64" s="347"/>
      <c r="H64" s="347"/>
      <c r="I64" s="347"/>
      <c r="J64" s="347"/>
      <c r="K64" s="347"/>
      <c r="L64" s="347"/>
      <c r="M64" s="352" t="s">
        <v>487</v>
      </c>
      <c r="N64" s="347" t="s">
        <v>656</v>
      </c>
      <c r="O64" s="347"/>
      <c r="P64" s="347"/>
      <c r="Q64" s="356"/>
      <c r="R64" s="347"/>
      <c r="S64" s="347"/>
      <c r="T64" s="347"/>
      <c r="U64" s="347"/>
      <c r="V64" s="347"/>
      <c r="W64" s="347"/>
      <c r="X64" s="347"/>
      <c r="Y64" s="352" t="s">
        <v>487</v>
      </c>
      <c r="Z64" s="347" t="s">
        <v>657</v>
      </c>
      <c r="AA64" s="352" t="s">
        <v>531</v>
      </c>
      <c r="AB64" s="347" t="s">
        <v>658</v>
      </c>
      <c r="AC64" s="347"/>
      <c r="AD64" s="347"/>
      <c r="AE64" s="347"/>
      <c r="AF64" s="312"/>
      <c r="AG64" s="312"/>
      <c r="AH64" s="312"/>
    </row>
    <row r="65" ht="15.75" customHeight="1">
      <c r="A65" s="352" t="s">
        <v>519</v>
      </c>
      <c r="B65" s="347" t="s">
        <v>659</v>
      </c>
      <c r="C65" s="347"/>
      <c r="D65" s="347"/>
      <c r="E65" s="347"/>
      <c r="F65" s="347"/>
      <c r="G65" s="347"/>
      <c r="H65" s="347"/>
      <c r="I65" s="347"/>
      <c r="J65" s="347"/>
      <c r="K65" s="347"/>
      <c r="L65" s="347"/>
      <c r="M65" s="352" t="s">
        <v>489</v>
      </c>
      <c r="N65" s="347" t="s">
        <v>660</v>
      </c>
      <c r="O65" s="347"/>
      <c r="P65" s="347"/>
      <c r="Q65" s="356"/>
      <c r="R65" s="347"/>
      <c r="S65" s="347"/>
      <c r="T65" s="347"/>
      <c r="U65" s="352" t="s">
        <v>487</v>
      </c>
      <c r="V65" s="347" t="s">
        <v>661</v>
      </c>
      <c r="W65" s="347"/>
      <c r="X65" s="347"/>
      <c r="Y65" s="352" t="s">
        <v>487</v>
      </c>
      <c r="Z65" s="347" t="s">
        <v>662</v>
      </c>
      <c r="AA65" s="352" t="s">
        <v>531</v>
      </c>
      <c r="AB65" s="347" t="s">
        <v>663</v>
      </c>
      <c r="AC65" s="347"/>
      <c r="AD65" s="347"/>
      <c r="AE65" s="347"/>
      <c r="AF65" s="312"/>
      <c r="AG65" s="312"/>
      <c r="AH65" s="312"/>
    </row>
    <row r="66" ht="15.75" customHeight="1">
      <c r="A66" s="347"/>
      <c r="B66" s="347"/>
      <c r="C66" s="347"/>
      <c r="D66" s="347"/>
      <c r="E66" s="347"/>
      <c r="F66" s="347"/>
      <c r="G66" s="347"/>
      <c r="H66" s="347"/>
      <c r="I66" s="347"/>
      <c r="J66" s="347"/>
      <c r="K66" s="347"/>
      <c r="L66" s="347"/>
      <c r="M66" s="347"/>
      <c r="N66" s="347"/>
      <c r="O66" s="347"/>
      <c r="P66" s="347"/>
      <c r="Q66" s="356"/>
      <c r="R66" s="347"/>
      <c r="S66" s="347"/>
      <c r="T66" s="347"/>
      <c r="U66" s="352" t="s">
        <v>487</v>
      </c>
      <c r="V66" s="347" t="s">
        <v>664</v>
      </c>
      <c r="W66" s="347"/>
      <c r="X66" s="347"/>
      <c r="Y66" s="352" t="s">
        <v>487</v>
      </c>
      <c r="Z66" s="347" t="s">
        <v>665</v>
      </c>
      <c r="AA66" s="352" t="s">
        <v>563</v>
      </c>
      <c r="AB66" s="347" t="s">
        <v>666</v>
      </c>
      <c r="AC66" s="347"/>
      <c r="AD66" s="347"/>
      <c r="AE66" s="347"/>
      <c r="AF66" s="312"/>
      <c r="AG66" s="312"/>
      <c r="AH66" s="312"/>
    </row>
    <row r="67" ht="15.75" customHeight="1">
      <c r="A67" s="365" t="s">
        <v>667</v>
      </c>
      <c r="B67" s="347"/>
      <c r="C67" s="347"/>
      <c r="D67" s="347"/>
      <c r="E67" s="347"/>
      <c r="F67" s="347"/>
      <c r="G67" s="347"/>
      <c r="H67" s="347"/>
      <c r="I67" s="347"/>
      <c r="J67" s="347"/>
      <c r="K67" s="347"/>
      <c r="L67" s="347"/>
      <c r="M67" s="347"/>
      <c r="N67" s="347"/>
      <c r="O67" s="347"/>
      <c r="P67" s="347"/>
      <c r="Q67" s="356"/>
      <c r="R67" s="347"/>
      <c r="S67" s="347"/>
      <c r="T67" s="347"/>
      <c r="U67" s="352" t="s">
        <v>487</v>
      </c>
      <c r="V67" s="347" t="s">
        <v>668</v>
      </c>
      <c r="W67" s="347"/>
      <c r="X67" s="347"/>
      <c r="Y67" s="352" t="s">
        <v>487</v>
      </c>
      <c r="Z67" s="347" t="s">
        <v>669</v>
      </c>
      <c r="AA67" s="352" t="s">
        <v>563</v>
      </c>
      <c r="AB67" s="347" t="s">
        <v>670</v>
      </c>
      <c r="AC67" s="347"/>
      <c r="AD67" s="347"/>
      <c r="AE67" s="347"/>
      <c r="AF67" s="312"/>
      <c r="AG67" s="312"/>
      <c r="AH67" s="312"/>
    </row>
    <row r="68" ht="15.75" customHeight="1">
      <c r="A68" s="347"/>
      <c r="B68" s="347"/>
      <c r="C68" s="347"/>
      <c r="D68" s="347"/>
      <c r="E68" s="347"/>
      <c r="F68" s="347"/>
      <c r="G68" s="347"/>
      <c r="H68" s="347"/>
      <c r="I68" s="347"/>
      <c r="J68" s="347"/>
      <c r="K68" s="347"/>
      <c r="L68" s="347"/>
      <c r="M68" s="347"/>
      <c r="N68" s="347"/>
      <c r="O68" s="347"/>
      <c r="P68" s="347"/>
      <c r="Q68" s="356"/>
      <c r="R68" s="347"/>
      <c r="S68" s="347"/>
      <c r="T68" s="347"/>
      <c r="U68" s="352" t="s">
        <v>487</v>
      </c>
      <c r="V68" s="347" t="s">
        <v>605</v>
      </c>
      <c r="W68" s="347"/>
      <c r="X68" s="347"/>
      <c r="Y68" s="352" t="s">
        <v>487</v>
      </c>
      <c r="Z68" s="353" t="s">
        <v>671</v>
      </c>
      <c r="AA68" s="347"/>
      <c r="AB68" s="347"/>
      <c r="AC68" s="347"/>
      <c r="AD68" s="347"/>
      <c r="AE68" s="347"/>
      <c r="AF68" s="312"/>
      <c r="AG68" s="312"/>
      <c r="AH68" s="312"/>
    </row>
    <row r="69" ht="15.75" customHeight="1">
      <c r="A69" s="352" t="s">
        <v>487</v>
      </c>
      <c r="B69" s="347" t="s">
        <v>672</v>
      </c>
      <c r="C69" s="347"/>
      <c r="D69" s="347"/>
      <c r="E69" s="347"/>
      <c r="F69" s="347"/>
      <c r="G69" s="347"/>
      <c r="H69" s="347"/>
      <c r="I69" s="347"/>
      <c r="J69" s="347"/>
      <c r="K69" s="347"/>
      <c r="L69" s="347"/>
      <c r="M69" s="347"/>
      <c r="N69" s="347"/>
      <c r="O69" s="347"/>
      <c r="P69" s="347"/>
      <c r="Q69" s="356"/>
      <c r="R69" s="347"/>
      <c r="S69" s="347"/>
      <c r="T69" s="347"/>
      <c r="U69" s="352" t="s">
        <v>487</v>
      </c>
      <c r="V69" s="347" t="s">
        <v>611</v>
      </c>
      <c r="W69" s="347"/>
      <c r="X69" s="347"/>
      <c r="Y69" s="352" t="s">
        <v>487</v>
      </c>
      <c r="Z69" s="353" t="s">
        <v>673</v>
      </c>
      <c r="AA69" s="347"/>
      <c r="AB69" s="365" t="s">
        <v>643</v>
      </c>
      <c r="AC69" s="347"/>
      <c r="AD69" s="347"/>
      <c r="AE69" s="347"/>
      <c r="AF69" s="312"/>
      <c r="AG69" s="312"/>
      <c r="AH69" s="312"/>
    </row>
    <row r="70" ht="15.75" customHeight="1">
      <c r="A70" s="352" t="s">
        <v>489</v>
      </c>
      <c r="B70" s="347" t="s">
        <v>674</v>
      </c>
      <c r="C70" s="347"/>
      <c r="D70" s="347"/>
      <c r="E70" s="347"/>
      <c r="F70" s="347"/>
      <c r="G70" s="347"/>
      <c r="H70" s="347"/>
      <c r="I70" s="347"/>
      <c r="J70" s="347"/>
      <c r="K70" s="347"/>
      <c r="L70" s="347"/>
      <c r="M70" s="347"/>
      <c r="N70" s="347"/>
      <c r="O70" s="347"/>
      <c r="P70" s="347"/>
      <c r="Q70" s="356"/>
      <c r="R70" s="347"/>
      <c r="S70" s="347"/>
      <c r="T70" s="347"/>
      <c r="U70" s="352" t="s">
        <v>487</v>
      </c>
      <c r="V70" s="347" t="s">
        <v>675</v>
      </c>
      <c r="W70" s="347"/>
      <c r="X70" s="347"/>
      <c r="Y70" s="352" t="s">
        <v>531</v>
      </c>
      <c r="Z70" s="347" t="s">
        <v>676</v>
      </c>
      <c r="AA70" s="347"/>
      <c r="AB70" s="347"/>
      <c r="AC70" s="347"/>
      <c r="AD70" s="347"/>
      <c r="AE70" s="347"/>
      <c r="AF70" s="312"/>
      <c r="AG70" s="312"/>
      <c r="AH70" s="312"/>
    </row>
    <row r="71" ht="15.75" customHeight="1">
      <c r="A71" s="347"/>
      <c r="B71" s="347"/>
      <c r="C71" s="347"/>
      <c r="D71" s="347"/>
      <c r="E71" s="347"/>
      <c r="F71" s="347"/>
      <c r="G71" s="347"/>
      <c r="H71" s="347"/>
      <c r="I71" s="347"/>
      <c r="J71" s="347"/>
      <c r="K71" s="347"/>
      <c r="L71" s="347"/>
      <c r="M71" s="347"/>
      <c r="N71" s="347"/>
      <c r="O71" s="347"/>
      <c r="P71" s="347"/>
      <c r="Q71" s="356"/>
      <c r="R71" s="347"/>
      <c r="S71" s="347"/>
      <c r="T71" s="347"/>
      <c r="U71" s="352" t="s">
        <v>531</v>
      </c>
      <c r="V71" s="347" t="s">
        <v>677</v>
      </c>
      <c r="W71" s="347"/>
      <c r="X71" s="347"/>
      <c r="Y71" s="352" t="s">
        <v>531</v>
      </c>
      <c r="Z71" s="347" t="s">
        <v>678</v>
      </c>
      <c r="AA71" s="352" t="s">
        <v>487</v>
      </c>
      <c r="AB71" s="347" t="s">
        <v>647</v>
      </c>
      <c r="AC71" s="347"/>
      <c r="AD71" s="347"/>
      <c r="AE71" s="347"/>
      <c r="AF71" s="312"/>
      <c r="AG71" s="312"/>
      <c r="AH71" s="312"/>
    </row>
    <row r="72" ht="15.75" customHeight="1">
      <c r="A72" s="347"/>
      <c r="B72" s="347"/>
      <c r="C72" s="347"/>
      <c r="D72" s="347"/>
      <c r="E72" s="347"/>
      <c r="F72" s="347"/>
      <c r="G72" s="347"/>
      <c r="H72" s="347"/>
      <c r="I72" s="347"/>
      <c r="J72" s="347"/>
      <c r="K72" s="347"/>
      <c r="L72" s="347"/>
      <c r="M72" s="347"/>
      <c r="N72" s="347"/>
      <c r="O72" s="347"/>
      <c r="P72" s="347"/>
      <c r="Q72" s="356"/>
      <c r="R72" s="347"/>
      <c r="S72" s="347"/>
      <c r="T72" s="347"/>
      <c r="U72" s="352" t="s">
        <v>531</v>
      </c>
      <c r="V72" s="353" t="s">
        <v>605</v>
      </c>
      <c r="W72" s="347"/>
      <c r="X72" s="347"/>
      <c r="Y72" s="352" t="s">
        <v>639</v>
      </c>
      <c r="Z72" s="347" t="s">
        <v>679</v>
      </c>
      <c r="AA72" s="352" t="s">
        <v>487</v>
      </c>
      <c r="AB72" s="347" t="s">
        <v>680</v>
      </c>
      <c r="AC72" s="347"/>
      <c r="AD72" s="347"/>
      <c r="AE72" s="347"/>
      <c r="AF72" s="312"/>
      <c r="AG72" s="312"/>
      <c r="AH72" s="312"/>
    </row>
    <row r="73" ht="15.75" customHeight="1">
      <c r="A73" s="347"/>
      <c r="B73" s="347"/>
      <c r="C73" s="347"/>
      <c r="D73" s="347"/>
      <c r="E73" s="347"/>
      <c r="F73" s="347"/>
      <c r="G73" s="347"/>
      <c r="H73" s="347"/>
      <c r="I73" s="347"/>
      <c r="J73" s="347"/>
      <c r="K73" s="347"/>
      <c r="L73" s="347"/>
      <c r="M73" s="347"/>
      <c r="N73" s="347"/>
      <c r="O73" s="347"/>
      <c r="P73" s="347"/>
      <c r="Q73" s="356"/>
      <c r="R73" s="347"/>
      <c r="S73" s="347"/>
      <c r="T73" s="347"/>
      <c r="U73" s="352" t="s">
        <v>531</v>
      </c>
      <c r="V73" s="347" t="s">
        <v>681</v>
      </c>
      <c r="W73" s="347"/>
      <c r="X73" s="347"/>
      <c r="Y73" s="352" t="s">
        <v>639</v>
      </c>
      <c r="Z73" s="347" t="s">
        <v>682</v>
      </c>
      <c r="AA73" s="352" t="s">
        <v>487</v>
      </c>
      <c r="AB73" s="347" t="s">
        <v>683</v>
      </c>
      <c r="AC73" s="347"/>
      <c r="AD73" s="347"/>
      <c r="AE73" s="347"/>
      <c r="AF73" s="312"/>
      <c r="AG73" s="312"/>
      <c r="AH73" s="312"/>
    </row>
    <row r="74" ht="15.75" customHeight="1">
      <c r="A74" s="347"/>
      <c r="B74" s="347"/>
      <c r="C74" s="347"/>
      <c r="D74" s="347"/>
      <c r="E74" s="347"/>
      <c r="F74" s="347"/>
      <c r="G74" s="347"/>
      <c r="H74" s="347"/>
      <c r="I74" s="347"/>
      <c r="J74" s="347"/>
      <c r="K74" s="347"/>
      <c r="L74" s="347"/>
      <c r="M74" s="347"/>
      <c r="N74" s="347"/>
      <c r="O74" s="347"/>
      <c r="P74" s="347"/>
      <c r="Q74" s="356"/>
      <c r="R74" s="347"/>
      <c r="S74" s="347"/>
      <c r="T74" s="347"/>
      <c r="U74" s="352" t="s">
        <v>531</v>
      </c>
      <c r="V74" s="347" t="s">
        <v>684</v>
      </c>
      <c r="W74" s="347"/>
      <c r="X74" s="347"/>
      <c r="Y74" s="347"/>
      <c r="Z74" s="347"/>
      <c r="AA74" s="352" t="s">
        <v>487</v>
      </c>
      <c r="AB74" s="347" t="s">
        <v>685</v>
      </c>
      <c r="AC74" s="347"/>
      <c r="AD74" s="347"/>
      <c r="AE74" s="347"/>
      <c r="AF74" s="312"/>
      <c r="AG74" s="312"/>
      <c r="AH74" s="312"/>
    </row>
    <row r="75" ht="15.75" customHeight="1">
      <c r="A75" s="347"/>
      <c r="B75" s="347"/>
      <c r="C75" s="347"/>
      <c r="D75" s="347"/>
      <c r="E75" s="347"/>
      <c r="F75" s="347"/>
      <c r="G75" s="347"/>
      <c r="H75" s="347"/>
      <c r="I75" s="347"/>
      <c r="J75" s="347"/>
      <c r="K75" s="347"/>
      <c r="L75" s="347"/>
      <c r="M75" s="347"/>
      <c r="N75" s="347"/>
      <c r="O75" s="347"/>
      <c r="P75" s="347"/>
      <c r="Q75" s="356"/>
      <c r="R75" s="347"/>
      <c r="S75" s="347"/>
      <c r="T75" s="347"/>
      <c r="U75" s="352" t="s">
        <v>531</v>
      </c>
      <c r="V75" s="347" t="s">
        <v>686</v>
      </c>
      <c r="W75" s="347"/>
      <c r="X75" s="347"/>
      <c r="Y75" s="347"/>
      <c r="Z75" s="347"/>
      <c r="AA75" s="352" t="s">
        <v>487</v>
      </c>
      <c r="AB75" s="347" t="s">
        <v>660</v>
      </c>
      <c r="AC75" s="347"/>
      <c r="AD75" s="347"/>
      <c r="AE75" s="347"/>
      <c r="AF75" s="312"/>
      <c r="AG75" s="312"/>
      <c r="AH75" s="312"/>
    </row>
    <row r="76" ht="15.75" customHeight="1">
      <c r="A76" s="347"/>
      <c r="B76" s="347"/>
      <c r="C76" s="347"/>
      <c r="D76" s="347"/>
      <c r="E76" s="347"/>
      <c r="F76" s="347"/>
      <c r="G76" s="347"/>
      <c r="H76" s="347"/>
      <c r="I76" s="347"/>
      <c r="J76" s="347"/>
      <c r="K76" s="347"/>
      <c r="L76" s="347"/>
      <c r="M76" s="347"/>
      <c r="N76" s="347"/>
      <c r="O76" s="347"/>
      <c r="P76" s="347"/>
      <c r="Q76" s="356"/>
      <c r="R76" s="347"/>
      <c r="S76" s="347"/>
      <c r="T76" s="347"/>
      <c r="U76" s="347"/>
      <c r="V76" s="347"/>
      <c r="W76" s="347"/>
      <c r="X76" s="347"/>
      <c r="Y76" s="365" t="s">
        <v>641</v>
      </c>
      <c r="Z76" s="347"/>
      <c r="AA76" s="352" t="s">
        <v>487</v>
      </c>
      <c r="AB76" s="347" t="s">
        <v>687</v>
      </c>
      <c r="AC76" s="347"/>
      <c r="AD76" s="347"/>
      <c r="AE76" s="347"/>
      <c r="AF76" s="312"/>
      <c r="AG76" s="312"/>
      <c r="AH76" s="312"/>
    </row>
    <row r="77" ht="15.75" customHeight="1">
      <c r="A77" s="347"/>
      <c r="B77" s="347"/>
      <c r="C77" s="347"/>
      <c r="D77" s="347"/>
      <c r="E77" s="347"/>
      <c r="F77" s="347"/>
      <c r="G77" s="347"/>
      <c r="H77" s="347"/>
      <c r="I77" s="347"/>
      <c r="J77" s="347"/>
      <c r="K77" s="347"/>
      <c r="L77" s="347"/>
      <c r="M77" s="347"/>
      <c r="N77" s="347"/>
      <c r="O77" s="347"/>
      <c r="P77" s="347"/>
      <c r="Q77" s="356"/>
      <c r="R77" s="347"/>
      <c r="S77" s="347"/>
      <c r="T77" s="347"/>
      <c r="U77" s="347"/>
      <c r="V77" s="347"/>
      <c r="W77" s="347"/>
      <c r="X77" s="347"/>
      <c r="Y77" s="347"/>
      <c r="Z77" s="347"/>
      <c r="AA77" s="352" t="s">
        <v>531</v>
      </c>
      <c r="AB77" s="347" t="s">
        <v>688</v>
      </c>
      <c r="AC77" s="347"/>
      <c r="AD77" s="347"/>
      <c r="AE77" s="347"/>
      <c r="AF77" s="312"/>
      <c r="AG77" s="312"/>
      <c r="AH77" s="312"/>
    </row>
    <row r="78" ht="15.75" customHeight="1">
      <c r="A78" s="347"/>
      <c r="B78" s="347"/>
      <c r="C78" s="347"/>
      <c r="D78" s="347"/>
      <c r="E78" s="347"/>
      <c r="F78" s="347"/>
      <c r="G78" s="347"/>
      <c r="H78" s="347"/>
      <c r="I78" s="347"/>
      <c r="J78" s="347"/>
      <c r="K78" s="347"/>
      <c r="L78" s="347"/>
      <c r="M78" s="347"/>
      <c r="N78" s="347"/>
      <c r="O78" s="347"/>
      <c r="P78" s="347"/>
      <c r="Q78" s="356"/>
      <c r="R78" s="347"/>
      <c r="S78" s="347"/>
      <c r="T78" s="347"/>
      <c r="U78" s="347"/>
      <c r="V78" s="347"/>
      <c r="W78" s="347"/>
      <c r="X78" s="347"/>
      <c r="Y78" s="352" t="s">
        <v>487</v>
      </c>
      <c r="Z78" s="347" t="s">
        <v>689</v>
      </c>
      <c r="AA78" s="352" t="s">
        <v>531</v>
      </c>
      <c r="AB78" s="347" t="s">
        <v>690</v>
      </c>
      <c r="AC78" s="347"/>
      <c r="AD78" s="347"/>
      <c r="AE78" s="347"/>
      <c r="AF78" s="312"/>
      <c r="AG78" s="312"/>
      <c r="AH78" s="312"/>
    </row>
    <row r="79" ht="15.75" customHeight="1">
      <c r="A79" s="347"/>
      <c r="B79" s="347"/>
      <c r="C79" s="347"/>
      <c r="D79" s="347"/>
      <c r="E79" s="347"/>
      <c r="F79" s="347"/>
      <c r="G79" s="347"/>
      <c r="H79" s="347"/>
      <c r="I79" s="347"/>
      <c r="J79" s="347"/>
      <c r="K79" s="347"/>
      <c r="L79" s="347"/>
      <c r="M79" s="347"/>
      <c r="N79" s="347"/>
      <c r="O79" s="347"/>
      <c r="P79" s="347"/>
      <c r="Q79" s="356"/>
      <c r="R79" s="347"/>
      <c r="S79" s="347"/>
      <c r="T79" s="347"/>
      <c r="U79" s="347"/>
      <c r="V79" s="347"/>
      <c r="W79" s="347"/>
      <c r="X79" s="347"/>
      <c r="Y79" s="352" t="s">
        <v>487</v>
      </c>
      <c r="Z79" s="347" t="s">
        <v>691</v>
      </c>
      <c r="AA79" s="352" t="s">
        <v>531</v>
      </c>
      <c r="AB79" s="347" t="s">
        <v>692</v>
      </c>
      <c r="AC79" s="347"/>
      <c r="AD79" s="347"/>
      <c r="AE79" s="347"/>
      <c r="AF79" s="312"/>
      <c r="AG79" s="312"/>
      <c r="AH79" s="312"/>
    </row>
    <row r="80" ht="15.75" customHeight="1">
      <c r="A80" s="347"/>
      <c r="B80" s="347"/>
      <c r="C80" s="347"/>
      <c r="D80" s="347"/>
      <c r="E80" s="347"/>
      <c r="F80" s="347"/>
      <c r="G80" s="347"/>
      <c r="H80" s="347"/>
      <c r="I80" s="347"/>
      <c r="J80" s="347"/>
      <c r="K80" s="347"/>
      <c r="L80" s="347"/>
      <c r="M80" s="347"/>
      <c r="N80" s="347"/>
      <c r="O80" s="347"/>
      <c r="P80" s="347"/>
      <c r="Q80" s="356"/>
      <c r="R80" s="347"/>
      <c r="S80" s="347"/>
      <c r="T80" s="347"/>
      <c r="U80" s="347"/>
      <c r="V80" s="347"/>
      <c r="W80" s="347"/>
      <c r="X80" s="347"/>
      <c r="Y80" s="352" t="s">
        <v>487</v>
      </c>
      <c r="Z80" s="347" t="s">
        <v>693</v>
      </c>
      <c r="AA80" s="352" t="s">
        <v>563</v>
      </c>
      <c r="AB80" s="347" t="s">
        <v>694</v>
      </c>
      <c r="AC80" s="347"/>
      <c r="AD80" s="347"/>
      <c r="AE80" s="347"/>
      <c r="AF80" s="312"/>
      <c r="AG80" s="312"/>
      <c r="AH80" s="312"/>
    </row>
    <row r="81" ht="15.75" customHeight="1">
      <c r="A81" s="347"/>
      <c r="B81" s="347"/>
      <c r="C81" s="347"/>
      <c r="D81" s="347"/>
      <c r="E81" s="347"/>
      <c r="F81" s="347"/>
      <c r="G81" s="347"/>
      <c r="H81" s="347"/>
      <c r="I81" s="347"/>
      <c r="J81" s="347"/>
      <c r="K81" s="347"/>
      <c r="L81" s="347"/>
      <c r="M81" s="347"/>
      <c r="N81" s="347"/>
      <c r="O81" s="347"/>
      <c r="P81" s="347"/>
      <c r="Q81" s="356"/>
      <c r="R81" s="347"/>
      <c r="S81" s="347"/>
      <c r="T81" s="347"/>
      <c r="U81" s="347"/>
      <c r="V81" s="347"/>
      <c r="W81" s="347"/>
      <c r="X81" s="347"/>
      <c r="Y81" s="352" t="s">
        <v>531</v>
      </c>
      <c r="Z81" s="347" t="s">
        <v>695</v>
      </c>
      <c r="AA81" s="347"/>
      <c r="AB81" s="347"/>
      <c r="AC81" s="347"/>
      <c r="AD81" s="347"/>
      <c r="AE81" s="347"/>
      <c r="AF81" s="312"/>
      <c r="AG81" s="312"/>
      <c r="AH81" s="312"/>
    </row>
    <row r="82" ht="15.75" customHeight="1">
      <c r="A82" s="347"/>
      <c r="B82" s="347"/>
      <c r="C82" s="347"/>
      <c r="D82" s="347"/>
      <c r="E82" s="347"/>
      <c r="F82" s="347"/>
      <c r="G82" s="347"/>
      <c r="H82" s="347"/>
      <c r="I82" s="347"/>
      <c r="J82" s="347"/>
      <c r="K82" s="347"/>
      <c r="L82" s="347"/>
      <c r="M82" s="347"/>
      <c r="N82" s="347"/>
      <c r="O82" s="347"/>
      <c r="P82" s="347"/>
      <c r="Q82" s="356"/>
      <c r="R82" s="347"/>
      <c r="S82" s="347"/>
      <c r="T82" s="347"/>
      <c r="U82" s="347"/>
      <c r="V82" s="347"/>
      <c r="W82" s="347"/>
      <c r="X82" s="347"/>
      <c r="Y82" s="352" t="s">
        <v>639</v>
      </c>
      <c r="Z82" s="347" t="s">
        <v>696</v>
      </c>
      <c r="AA82" s="347"/>
      <c r="AB82" s="365" t="s">
        <v>697</v>
      </c>
      <c r="AC82" s="347"/>
      <c r="AD82" s="347"/>
      <c r="AE82" s="347"/>
      <c r="AF82" s="312"/>
      <c r="AG82" s="312"/>
      <c r="AH82" s="312"/>
    </row>
    <row r="83" ht="15.75" customHeight="1">
      <c r="A83" s="347"/>
      <c r="B83" s="347"/>
      <c r="C83" s="347"/>
      <c r="D83" s="347"/>
      <c r="E83" s="347"/>
      <c r="F83" s="347"/>
      <c r="G83" s="347"/>
      <c r="H83" s="347"/>
      <c r="I83" s="347"/>
      <c r="J83" s="347"/>
      <c r="K83" s="347"/>
      <c r="L83" s="347"/>
      <c r="M83" s="347"/>
      <c r="N83" s="347"/>
      <c r="O83" s="347"/>
      <c r="P83" s="347"/>
      <c r="Q83" s="356"/>
      <c r="R83" s="347"/>
      <c r="S83" s="347"/>
      <c r="T83" s="347"/>
      <c r="U83" s="347"/>
      <c r="V83" s="347"/>
      <c r="W83" s="347"/>
      <c r="X83" s="347"/>
      <c r="Y83" s="352" t="s">
        <v>639</v>
      </c>
      <c r="Z83" s="347" t="s">
        <v>698</v>
      </c>
      <c r="AA83" s="347"/>
      <c r="AB83" s="347"/>
      <c r="AC83" s="347"/>
      <c r="AD83" s="347"/>
      <c r="AE83" s="347"/>
      <c r="AF83" s="312"/>
      <c r="AG83" s="312"/>
      <c r="AH83" s="312"/>
    </row>
    <row r="84" ht="15.75" customHeight="1">
      <c r="A84" s="347"/>
      <c r="B84" s="347"/>
      <c r="C84" s="347"/>
      <c r="D84" s="347"/>
      <c r="E84" s="347"/>
      <c r="F84" s="347"/>
      <c r="G84" s="347"/>
      <c r="H84" s="347"/>
      <c r="I84" s="347"/>
      <c r="J84" s="347"/>
      <c r="K84" s="347"/>
      <c r="L84" s="347"/>
      <c r="M84" s="347"/>
      <c r="N84" s="347"/>
      <c r="O84" s="347"/>
      <c r="P84" s="347"/>
      <c r="Q84" s="356"/>
      <c r="R84" s="347"/>
      <c r="S84" s="347"/>
      <c r="T84" s="347"/>
      <c r="U84" s="347"/>
      <c r="V84" s="347"/>
      <c r="W84" s="347"/>
      <c r="X84" s="347"/>
      <c r="Y84" s="347"/>
      <c r="Z84" s="347"/>
      <c r="AA84" s="352" t="s">
        <v>487</v>
      </c>
      <c r="AB84" s="347" t="s">
        <v>699</v>
      </c>
      <c r="AC84" s="347"/>
      <c r="AD84" s="347"/>
      <c r="AE84" s="347"/>
      <c r="AF84" s="312"/>
      <c r="AG84" s="312"/>
      <c r="AH84" s="312"/>
    </row>
    <row r="85" ht="15.75" customHeight="1">
      <c r="A85" s="347"/>
      <c r="B85" s="347"/>
      <c r="C85" s="347"/>
      <c r="D85" s="347"/>
      <c r="E85" s="347"/>
      <c r="F85" s="347"/>
      <c r="G85" s="347"/>
      <c r="H85" s="347"/>
      <c r="I85" s="347"/>
      <c r="J85" s="347"/>
      <c r="K85" s="347"/>
      <c r="L85" s="347"/>
      <c r="M85" s="347"/>
      <c r="N85" s="347"/>
      <c r="O85" s="347"/>
      <c r="P85" s="347"/>
      <c r="Q85" s="356"/>
      <c r="R85" s="347"/>
      <c r="S85" s="347"/>
      <c r="T85" s="347"/>
      <c r="U85" s="347"/>
      <c r="V85" s="347"/>
      <c r="W85" s="347"/>
      <c r="X85" s="347"/>
      <c r="Y85" s="347"/>
      <c r="Z85" s="347"/>
      <c r="AA85" s="352" t="s">
        <v>487</v>
      </c>
      <c r="AB85" s="347" t="s">
        <v>700</v>
      </c>
      <c r="AC85" s="347"/>
      <c r="AD85" s="347"/>
      <c r="AE85" s="347"/>
      <c r="AF85" s="312"/>
      <c r="AG85" s="312"/>
      <c r="AH85" s="312"/>
    </row>
    <row r="86" ht="15.75" customHeight="1">
      <c r="A86" s="347"/>
      <c r="B86" s="347"/>
      <c r="C86" s="347"/>
      <c r="D86" s="347"/>
      <c r="E86" s="347"/>
      <c r="F86" s="347"/>
      <c r="G86" s="347"/>
      <c r="H86" s="347"/>
      <c r="I86" s="347"/>
      <c r="J86" s="347"/>
      <c r="K86" s="347"/>
      <c r="L86" s="347"/>
      <c r="M86" s="347"/>
      <c r="N86" s="347"/>
      <c r="O86" s="347"/>
      <c r="P86" s="347"/>
      <c r="Q86" s="356"/>
      <c r="R86" s="347"/>
      <c r="S86" s="347"/>
      <c r="T86" s="347"/>
      <c r="U86" s="347"/>
      <c r="V86" s="347"/>
      <c r="W86" s="347"/>
      <c r="X86" s="347"/>
      <c r="Y86" s="365" t="s">
        <v>667</v>
      </c>
      <c r="Z86" s="347"/>
      <c r="AA86" s="352" t="s">
        <v>487</v>
      </c>
      <c r="AB86" s="347" t="s">
        <v>701</v>
      </c>
      <c r="AC86" s="347"/>
      <c r="AD86" s="347"/>
      <c r="AE86" s="347"/>
      <c r="AF86" s="312"/>
      <c r="AG86" s="312"/>
      <c r="AH86" s="312"/>
    </row>
    <row r="87" ht="15.75" customHeight="1">
      <c r="A87" s="347"/>
      <c r="B87" s="347"/>
      <c r="C87" s="347"/>
      <c r="D87" s="347"/>
      <c r="E87" s="347"/>
      <c r="F87" s="347"/>
      <c r="G87" s="347"/>
      <c r="H87" s="347"/>
      <c r="I87" s="347"/>
      <c r="J87" s="347"/>
      <c r="K87" s="347"/>
      <c r="L87" s="347"/>
      <c r="M87" s="347"/>
      <c r="N87" s="347"/>
      <c r="O87" s="347"/>
      <c r="P87" s="347"/>
      <c r="Q87" s="356"/>
      <c r="R87" s="347"/>
      <c r="S87" s="347"/>
      <c r="T87" s="347"/>
      <c r="U87" s="347"/>
      <c r="V87" s="347"/>
      <c r="W87" s="347"/>
      <c r="X87" s="347"/>
      <c r="Y87" s="347"/>
      <c r="Z87" s="347"/>
      <c r="AA87" s="352" t="s">
        <v>487</v>
      </c>
      <c r="AB87" s="347" t="s">
        <v>702</v>
      </c>
      <c r="AC87" s="347"/>
      <c r="AD87" s="347"/>
      <c r="AE87" s="347"/>
      <c r="AF87" s="312"/>
      <c r="AG87" s="312"/>
      <c r="AH87" s="312"/>
    </row>
    <row r="88" ht="15.75" customHeight="1">
      <c r="A88" s="347"/>
      <c r="B88" s="347"/>
      <c r="C88" s="347"/>
      <c r="D88" s="347"/>
      <c r="E88" s="347"/>
      <c r="F88" s="347"/>
      <c r="G88" s="347"/>
      <c r="H88" s="347"/>
      <c r="I88" s="347"/>
      <c r="J88" s="347"/>
      <c r="K88" s="347"/>
      <c r="L88" s="347"/>
      <c r="M88" s="347"/>
      <c r="N88" s="347"/>
      <c r="O88" s="347"/>
      <c r="P88" s="347"/>
      <c r="Q88" s="356"/>
      <c r="R88" s="347"/>
      <c r="S88" s="347"/>
      <c r="T88" s="347"/>
      <c r="U88" s="347"/>
      <c r="V88" s="347"/>
      <c r="W88" s="347"/>
      <c r="X88" s="347"/>
      <c r="Y88" s="352" t="s">
        <v>487</v>
      </c>
      <c r="Z88" s="347" t="s">
        <v>703</v>
      </c>
      <c r="AA88" s="352" t="s">
        <v>563</v>
      </c>
      <c r="AB88" s="347" t="s">
        <v>704</v>
      </c>
      <c r="AC88" s="347"/>
      <c r="AD88" s="347"/>
      <c r="AE88" s="347"/>
      <c r="AF88" s="312"/>
      <c r="AG88" s="312"/>
      <c r="AH88" s="312"/>
    </row>
    <row r="89" ht="15.75" customHeight="1">
      <c r="A89" s="347"/>
      <c r="B89" s="347"/>
      <c r="C89" s="347"/>
      <c r="D89" s="347"/>
      <c r="E89" s="347"/>
      <c r="F89" s="347"/>
      <c r="G89" s="347"/>
      <c r="H89" s="347"/>
      <c r="I89" s="347"/>
      <c r="J89" s="347"/>
      <c r="K89" s="347"/>
      <c r="L89" s="347"/>
      <c r="M89" s="347"/>
      <c r="N89" s="347"/>
      <c r="O89" s="347"/>
      <c r="P89" s="347"/>
      <c r="Q89" s="356"/>
      <c r="R89" s="347"/>
      <c r="S89" s="347"/>
      <c r="T89" s="347"/>
      <c r="U89" s="347"/>
      <c r="V89" s="347"/>
      <c r="W89" s="347"/>
      <c r="X89" s="347"/>
      <c r="Y89" s="352" t="s">
        <v>487</v>
      </c>
      <c r="Z89" s="347" t="s">
        <v>705</v>
      </c>
      <c r="AA89" s="347"/>
      <c r="AB89" s="347"/>
      <c r="AC89" s="347"/>
      <c r="AD89" s="347"/>
      <c r="AE89" s="347"/>
      <c r="AF89" s="312"/>
      <c r="AG89" s="312"/>
      <c r="AH89" s="312"/>
    </row>
    <row r="90" ht="15.75" customHeight="1">
      <c r="A90" s="347"/>
      <c r="B90" s="347"/>
      <c r="C90" s="347"/>
      <c r="D90" s="347"/>
      <c r="E90" s="347"/>
      <c r="F90" s="347"/>
      <c r="G90" s="347"/>
      <c r="H90" s="347"/>
      <c r="I90" s="347"/>
      <c r="J90" s="347"/>
      <c r="K90" s="347"/>
      <c r="L90" s="347"/>
      <c r="M90" s="347"/>
      <c r="N90" s="347"/>
      <c r="O90" s="347"/>
      <c r="P90" s="347"/>
      <c r="Q90" s="356"/>
      <c r="R90" s="347"/>
      <c r="S90" s="347"/>
      <c r="T90" s="347"/>
      <c r="U90" s="347"/>
      <c r="V90" s="347"/>
      <c r="W90" s="347"/>
      <c r="X90" s="347"/>
      <c r="Y90" s="352" t="s">
        <v>487</v>
      </c>
      <c r="Z90" s="347" t="s">
        <v>706</v>
      </c>
      <c r="AA90" s="347"/>
      <c r="AB90" s="347"/>
      <c r="AC90" s="347"/>
      <c r="AD90" s="347"/>
      <c r="AE90" s="347"/>
      <c r="AF90" s="312"/>
      <c r="AG90" s="312"/>
      <c r="AH90" s="312"/>
    </row>
    <row r="91" ht="15.75" customHeight="1">
      <c r="A91" s="347"/>
      <c r="B91" s="347"/>
      <c r="C91" s="347"/>
      <c r="D91" s="347"/>
      <c r="E91" s="347"/>
      <c r="F91" s="347"/>
      <c r="G91" s="347"/>
      <c r="H91" s="347"/>
      <c r="I91" s="347"/>
      <c r="J91" s="347"/>
      <c r="K91" s="347"/>
      <c r="L91" s="347"/>
      <c r="M91" s="347"/>
      <c r="N91" s="347"/>
      <c r="O91" s="347"/>
      <c r="P91" s="347"/>
      <c r="Q91" s="356"/>
      <c r="R91" s="347"/>
      <c r="S91" s="347"/>
      <c r="T91" s="347"/>
      <c r="U91" s="347"/>
      <c r="V91" s="347"/>
      <c r="W91" s="347"/>
      <c r="X91" s="347"/>
      <c r="Y91" s="352" t="s">
        <v>487</v>
      </c>
      <c r="Z91" s="347" t="s">
        <v>707</v>
      </c>
      <c r="AA91" s="347"/>
      <c r="AB91" s="347"/>
      <c r="AC91" s="347"/>
      <c r="AD91" s="347"/>
      <c r="AE91" s="347"/>
      <c r="AF91" s="312"/>
      <c r="AG91" s="312"/>
      <c r="AH91" s="312"/>
    </row>
    <row r="92" ht="15.75" customHeight="1">
      <c r="A92" s="347"/>
      <c r="B92" s="347"/>
      <c r="C92" s="347"/>
      <c r="D92" s="347"/>
      <c r="E92" s="347"/>
      <c r="F92" s="347"/>
      <c r="G92" s="347"/>
      <c r="H92" s="347"/>
      <c r="I92" s="347"/>
      <c r="J92" s="347"/>
      <c r="K92" s="347"/>
      <c r="L92" s="347"/>
      <c r="M92" s="347"/>
      <c r="N92" s="347"/>
      <c r="O92" s="347"/>
      <c r="P92" s="347"/>
      <c r="Q92" s="356"/>
      <c r="R92" s="347"/>
      <c r="S92" s="347"/>
      <c r="T92" s="347"/>
      <c r="U92" s="347"/>
      <c r="V92" s="347"/>
      <c r="W92" s="347"/>
      <c r="X92" s="347"/>
      <c r="Y92" s="352" t="s">
        <v>531</v>
      </c>
      <c r="Z92" s="347" t="s">
        <v>708</v>
      </c>
      <c r="AA92" s="347"/>
      <c r="AB92" s="347"/>
      <c r="AC92" s="347"/>
      <c r="AD92" s="347"/>
      <c r="AE92" s="347"/>
      <c r="AF92" s="312"/>
      <c r="AG92" s="312"/>
      <c r="AH92" s="312"/>
    </row>
    <row r="93" ht="15.75" customHeight="1">
      <c r="A93" s="347"/>
      <c r="B93" s="347"/>
      <c r="C93" s="347"/>
      <c r="D93" s="347"/>
      <c r="E93" s="347"/>
      <c r="F93" s="347"/>
      <c r="G93" s="347"/>
      <c r="H93" s="347"/>
      <c r="I93" s="347"/>
      <c r="J93" s="347"/>
      <c r="K93" s="347"/>
      <c r="L93" s="347"/>
      <c r="M93" s="347"/>
      <c r="N93" s="347"/>
      <c r="O93" s="347"/>
      <c r="P93" s="347"/>
      <c r="Q93" s="356"/>
      <c r="R93" s="347"/>
      <c r="S93" s="347"/>
      <c r="T93" s="347"/>
      <c r="U93" s="347"/>
      <c r="V93" s="347"/>
      <c r="W93" s="347"/>
      <c r="X93" s="347"/>
      <c r="Y93" s="352" t="s">
        <v>531</v>
      </c>
      <c r="Z93" s="347" t="s">
        <v>709</v>
      </c>
      <c r="AA93" s="347"/>
      <c r="AB93" s="347"/>
      <c r="AC93" s="347"/>
      <c r="AD93" s="347"/>
      <c r="AE93" s="347"/>
      <c r="AF93" s="312"/>
      <c r="AG93" s="312"/>
      <c r="AH93" s="312"/>
    </row>
    <row r="94" ht="15.75" customHeight="1">
      <c r="A94" s="347"/>
      <c r="B94" s="347"/>
      <c r="C94" s="347"/>
      <c r="D94" s="347"/>
      <c r="E94" s="347"/>
      <c r="F94" s="347"/>
      <c r="G94" s="347"/>
      <c r="H94" s="347"/>
      <c r="I94" s="347"/>
      <c r="J94" s="347"/>
      <c r="K94" s="347"/>
      <c r="L94" s="347"/>
      <c r="M94" s="347"/>
      <c r="N94" s="347"/>
      <c r="O94" s="347"/>
      <c r="P94" s="347"/>
      <c r="Q94" s="356"/>
      <c r="R94" s="347"/>
      <c r="S94" s="347"/>
      <c r="T94" s="347"/>
      <c r="U94" s="347"/>
      <c r="V94" s="347"/>
      <c r="W94" s="347"/>
      <c r="X94" s="347"/>
      <c r="Y94" s="347"/>
      <c r="Z94" s="347"/>
      <c r="AA94" s="347"/>
      <c r="AB94" s="347"/>
      <c r="AC94" s="347"/>
      <c r="AD94" s="347"/>
      <c r="AE94" s="347"/>
      <c r="AF94" s="312"/>
      <c r="AG94" s="312"/>
      <c r="AH94" s="312"/>
    </row>
    <row r="95" ht="15.75" customHeight="1">
      <c r="A95" s="347"/>
      <c r="B95" s="347"/>
      <c r="C95" s="347"/>
      <c r="D95" s="347"/>
      <c r="E95" s="347"/>
      <c r="F95" s="347"/>
      <c r="G95" s="347"/>
      <c r="H95" s="347"/>
      <c r="I95" s="347"/>
      <c r="J95" s="347"/>
      <c r="K95" s="347"/>
      <c r="L95" s="347"/>
      <c r="M95" s="347"/>
      <c r="N95" s="347"/>
      <c r="O95" s="347"/>
      <c r="P95" s="347"/>
      <c r="Q95" s="356"/>
      <c r="R95" s="347"/>
      <c r="S95" s="347"/>
      <c r="T95" s="347"/>
      <c r="U95" s="347"/>
      <c r="V95" s="347"/>
      <c r="W95" s="347"/>
      <c r="X95" s="347"/>
      <c r="Y95" s="347"/>
      <c r="Z95" s="347"/>
      <c r="AA95" s="347"/>
      <c r="AB95" s="347"/>
      <c r="AC95" s="347"/>
      <c r="AD95" s="347"/>
      <c r="AE95" s="347"/>
      <c r="AF95" s="312"/>
      <c r="AG95" s="312"/>
      <c r="AH95" s="312"/>
    </row>
    <row r="96" ht="15.75" customHeight="1">
      <c r="A96" s="347"/>
      <c r="B96" s="347"/>
      <c r="C96" s="347"/>
      <c r="D96" s="347"/>
      <c r="E96" s="347"/>
      <c r="F96" s="347"/>
      <c r="G96" s="347"/>
      <c r="H96" s="347"/>
      <c r="I96" s="347"/>
      <c r="J96" s="347"/>
      <c r="K96" s="347"/>
      <c r="L96" s="347"/>
      <c r="M96" s="347"/>
      <c r="N96" s="347"/>
      <c r="O96" s="347"/>
      <c r="P96" s="347"/>
      <c r="Q96" s="356"/>
      <c r="R96" s="347"/>
      <c r="S96" s="347"/>
      <c r="T96" s="347"/>
      <c r="U96" s="347"/>
      <c r="V96" s="347"/>
      <c r="W96" s="347"/>
      <c r="X96" s="347"/>
      <c r="Y96" s="347"/>
      <c r="Z96" s="347"/>
      <c r="AA96" s="347"/>
      <c r="AB96" s="347"/>
      <c r="AC96" s="347"/>
      <c r="AD96" s="347"/>
      <c r="AE96" s="347"/>
      <c r="AF96" s="312"/>
      <c r="AG96" s="312"/>
      <c r="AH96" s="312"/>
    </row>
    <row r="97" ht="15.75" customHeight="1">
      <c r="A97" s="312"/>
      <c r="B97" s="312"/>
      <c r="C97" s="312"/>
      <c r="D97" s="312"/>
      <c r="E97" s="312"/>
      <c r="F97" s="312"/>
      <c r="G97" s="312"/>
      <c r="H97" s="312"/>
      <c r="I97" s="312"/>
      <c r="J97" s="312"/>
      <c r="K97" s="312"/>
      <c r="L97" s="312"/>
      <c r="M97" s="312"/>
      <c r="N97" s="312"/>
      <c r="O97" s="312"/>
      <c r="P97" s="312"/>
      <c r="Q97" s="338"/>
      <c r="R97" s="312"/>
      <c r="S97" s="312"/>
      <c r="T97" s="312"/>
      <c r="U97" s="312"/>
      <c r="V97" s="312"/>
      <c r="W97" s="312"/>
      <c r="X97" s="312"/>
      <c r="Y97" s="312"/>
      <c r="Z97" s="312"/>
      <c r="AA97" s="312"/>
      <c r="AB97" s="312"/>
      <c r="AC97" s="312"/>
      <c r="AD97" s="312"/>
      <c r="AE97" s="312"/>
      <c r="AF97" s="312"/>
      <c r="AG97" s="312"/>
      <c r="AH97" s="312"/>
    </row>
    <row r="98" ht="15.75" customHeight="1">
      <c r="A98" s="312"/>
      <c r="B98" s="312"/>
      <c r="C98" s="312"/>
      <c r="D98" s="312"/>
      <c r="E98" s="312"/>
      <c r="F98" s="312"/>
      <c r="G98" s="312"/>
      <c r="H98" s="312"/>
      <c r="I98" s="312"/>
      <c r="J98" s="312"/>
      <c r="K98" s="312"/>
      <c r="L98" s="312"/>
      <c r="M98" s="312"/>
      <c r="N98" s="312"/>
      <c r="O98" s="312"/>
      <c r="P98" s="312"/>
      <c r="Q98" s="338"/>
      <c r="R98" s="312"/>
      <c r="S98" s="312"/>
      <c r="T98" s="312"/>
      <c r="U98" s="312"/>
      <c r="V98" s="312"/>
      <c r="W98" s="312"/>
      <c r="X98" s="312"/>
      <c r="Y98" s="312"/>
      <c r="Z98" s="312"/>
      <c r="AA98" s="312"/>
      <c r="AB98" s="312"/>
      <c r="AC98" s="312"/>
      <c r="AD98" s="312"/>
      <c r="AE98" s="312"/>
      <c r="AF98" s="312"/>
      <c r="AG98" s="312"/>
      <c r="AH98" s="312"/>
    </row>
    <row r="99" ht="15.75" customHeight="1">
      <c r="A99" s="312"/>
      <c r="B99" s="312"/>
      <c r="C99" s="312"/>
      <c r="D99" s="312"/>
      <c r="E99" s="312"/>
      <c r="F99" s="312"/>
      <c r="G99" s="312"/>
      <c r="H99" s="312"/>
      <c r="I99" s="312"/>
      <c r="J99" s="312"/>
      <c r="K99" s="312"/>
      <c r="L99" s="312"/>
      <c r="M99" s="312"/>
      <c r="N99" s="312"/>
      <c r="O99" s="312"/>
      <c r="P99" s="312"/>
      <c r="Q99" s="338"/>
      <c r="R99" s="312"/>
      <c r="S99" s="312"/>
      <c r="T99" s="312"/>
      <c r="U99" s="312"/>
      <c r="V99" s="312"/>
      <c r="W99" s="312"/>
      <c r="X99" s="312"/>
      <c r="Y99" s="312"/>
      <c r="Z99" s="312"/>
      <c r="AA99" s="312"/>
      <c r="AB99" s="312"/>
      <c r="AC99" s="312"/>
      <c r="AD99" s="312"/>
      <c r="AE99" s="312"/>
      <c r="AF99" s="312"/>
      <c r="AG99" s="312"/>
      <c r="AH99" s="312"/>
    </row>
    <row r="100" ht="15.75" customHeight="1">
      <c r="A100" s="371" t="s">
        <v>710</v>
      </c>
      <c r="B100" s="372"/>
      <c r="C100" s="372"/>
      <c r="D100" s="372"/>
      <c r="E100" s="372"/>
      <c r="F100" s="372"/>
      <c r="G100" s="372"/>
      <c r="H100" s="372"/>
      <c r="I100" s="372"/>
      <c r="J100" s="372"/>
      <c r="K100" s="372"/>
      <c r="L100" s="372"/>
      <c r="M100" s="373" t="s">
        <v>461</v>
      </c>
      <c r="N100" s="328"/>
      <c r="O100" s="372"/>
      <c r="P100" s="372"/>
      <c r="Q100" s="374" t="s">
        <v>711</v>
      </c>
      <c r="R100" s="372"/>
      <c r="S100" s="372"/>
      <c r="T100" s="372" t="str">
        <f>Q108</f>
        <v>Technique_du_mouvement_dansé</v>
      </c>
      <c r="U100" s="372"/>
      <c r="V100" s="372"/>
      <c r="W100" s="372"/>
      <c r="X100" s="372"/>
      <c r="Y100" s="372"/>
      <c r="Z100" s="372"/>
      <c r="AA100" s="372"/>
      <c r="AB100" s="375" t="s">
        <v>461</v>
      </c>
      <c r="AC100" s="328"/>
      <c r="AD100" s="372"/>
      <c r="AE100" s="372"/>
      <c r="AF100" s="312"/>
      <c r="AG100" s="312"/>
      <c r="AH100" s="312"/>
    </row>
    <row r="101" ht="15.75" customHeight="1">
      <c r="A101" s="375" t="s">
        <v>22</v>
      </c>
      <c r="B101" s="328"/>
      <c r="C101" s="328"/>
      <c r="D101" s="372" t="str">
        <f>A108</f>
        <v>Langage_de_la_danse</v>
      </c>
      <c r="E101" s="372"/>
      <c r="F101" s="372"/>
      <c r="G101" s="372"/>
      <c r="H101" s="372"/>
      <c r="I101" s="372"/>
      <c r="J101" s="372"/>
      <c r="K101" s="372"/>
      <c r="L101" s="372"/>
      <c r="M101" s="328"/>
      <c r="N101" s="376" t="str">
        <f>HYPERLINK("http://www.education.gouv.qc.ca/fileadmin/site_web/documents/education/jeunes/pfeq/PDA_PFEQ_danse-primaire_2009.pdf","PDF de la Progression des apprentissages")</f>
        <v>PDF de la Progression des apprentissages</v>
      </c>
      <c r="O101" s="372"/>
      <c r="P101" s="372"/>
      <c r="Q101" s="377" t="s">
        <v>22</v>
      </c>
      <c r="R101" s="328"/>
      <c r="S101" s="328"/>
      <c r="T101" s="372" t="str">
        <f>S108</f>
        <v>Langage_de_la_danse</v>
      </c>
      <c r="U101" s="372"/>
      <c r="V101" s="372"/>
      <c r="W101" s="372"/>
      <c r="X101" s="372"/>
      <c r="Y101" s="372"/>
      <c r="Z101" s="372"/>
      <c r="AA101" s="372"/>
      <c r="AB101" s="328"/>
      <c r="AC101" s="378" t="str">
        <f>HYPERLINK("http://www.education.gouv.qc.ca/fileadmin/site_web/documents/education/jeunes/pfeq/PDA_PFEQ_danse-secondaire_2010.pdf","PDF de la Progression des apprentissages")</f>
        <v>PDF de la Progression des apprentissages</v>
      </c>
      <c r="AD101" s="372"/>
      <c r="AE101" s="372"/>
      <c r="AF101" s="312"/>
      <c r="AG101" s="312"/>
      <c r="AH101" s="312"/>
    </row>
    <row r="102" ht="15.75" customHeight="1">
      <c r="A102" s="379" t="s">
        <v>166</v>
      </c>
      <c r="B102" s="328"/>
      <c r="C102" s="328"/>
      <c r="D102" s="372" t="str">
        <f>C108</f>
        <v>Technique_du_mouvement</v>
      </c>
      <c r="E102" s="372"/>
      <c r="F102" s="372"/>
      <c r="G102" s="372"/>
      <c r="H102" s="372"/>
      <c r="I102" s="372"/>
      <c r="J102" s="372"/>
      <c r="K102" s="372"/>
      <c r="L102" s="372"/>
      <c r="M102" s="328"/>
      <c r="N102" s="376" t="str">
        <f>HYPERLINK("http://www.education.gouv.qc.ca/fileadmin/site_web/documents/education/jeunes/pfeq/CE_PFEQ_danse-primaire_2011.pdf","Cadre d'évaluation des apprentissages")</f>
        <v>Cadre d'évaluation des apprentissages</v>
      </c>
      <c r="O102" s="372"/>
      <c r="P102" s="372"/>
      <c r="Q102" s="380" t="s">
        <v>166</v>
      </c>
      <c r="R102" s="328"/>
      <c r="S102" s="328"/>
      <c r="T102" s="372" t="str">
        <f>U108</f>
        <v>Principes_chorégraphiques</v>
      </c>
      <c r="U102" s="372"/>
      <c r="V102" s="372"/>
      <c r="W102" s="372"/>
      <c r="X102" s="372"/>
      <c r="Y102" s="372"/>
      <c r="Z102" s="372"/>
      <c r="AA102" s="372"/>
      <c r="AB102" s="328"/>
      <c r="AC102" s="378" t="str">
        <f>HYPERLINK("http://www.education.gouv.qc.ca/fileadmin/site_web/documents/education/jeunes/pfeq/CE_PFEQ_danse-secondaire_2011.pdf","Cadre d'évaluation des apprentissages")</f>
        <v>Cadre d'évaluation des apprentissages</v>
      </c>
      <c r="AD102" s="372"/>
      <c r="AE102" s="372"/>
      <c r="AF102" s="312"/>
      <c r="AG102" s="312"/>
      <c r="AH102" s="312"/>
    </row>
    <row r="103" ht="15.75" customHeight="1">
      <c r="A103" s="379" t="s">
        <v>712</v>
      </c>
      <c r="B103" s="379"/>
      <c r="C103" s="379"/>
      <c r="D103" s="372" t="str">
        <f>E108</f>
        <v>Règles_relatives_aux_mouvements_d_ensemble</v>
      </c>
      <c r="E103" s="372"/>
      <c r="F103" s="372"/>
      <c r="G103" s="372"/>
      <c r="H103" s="372"/>
      <c r="I103" s="372"/>
      <c r="J103" s="372"/>
      <c r="K103" s="372"/>
      <c r="L103" s="372"/>
      <c r="M103" s="379" t="s">
        <v>473</v>
      </c>
      <c r="N103" s="328"/>
      <c r="O103" s="372"/>
      <c r="P103" s="372"/>
      <c r="Q103" s="380" t="s">
        <v>712</v>
      </c>
      <c r="R103" s="328"/>
      <c r="S103" s="328"/>
      <c r="T103" s="372" t="str">
        <f>W108</f>
        <v>Conventions_de_la_danse</v>
      </c>
      <c r="U103" s="372"/>
      <c r="V103" s="372"/>
      <c r="W103" s="372"/>
      <c r="X103" s="372"/>
      <c r="Y103" s="372"/>
      <c r="Z103" s="372"/>
      <c r="AA103" s="372"/>
      <c r="AB103" s="379" t="s">
        <v>473</v>
      </c>
      <c r="AC103" s="328"/>
      <c r="AD103" s="372"/>
      <c r="AE103" s="372"/>
      <c r="AF103" s="312"/>
      <c r="AG103" s="312"/>
      <c r="AH103" s="312"/>
    </row>
    <row r="104" ht="15.75" customHeight="1">
      <c r="A104" s="379" t="s">
        <v>167</v>
      </c>
      <c r="B104" s="372"/>
      <c r="C104" s="372"/>
      <c r="D104" s="372" t="str">
        <f>G108</f>
        <v>Procédés_de_composition</v>
      </c>
      <c r="E104" s="372"/>
      <c r="F104" s="372"/>
      <c r="G104" s="372"/>
      <c r="H104" s="372"/>
      <c r="I104" s="372"/>
      <c r="J104" s="372"/>
      <c r="K104" s="372"/>
      <c r="L104" s="372"/>
      <c r="M104" s="328"/>
      <c r="N104" s="376" t="str">
        <f>HYPERLINK("http://www.education.gouv.qc.ca/fileadmin/site_web/documents/ministere/Cadre-reference-competence-num.pdf","Cadre de référence de la compétence numérique")</f>
        <v>Cadre de référence de la compétence numérique</v>
      </c>
      <c r="O104" s="372"/>
      <c r="P104" s="372"/>
      <c r="Q104" s="380" t="s">
        <v>167</v>
      </c>
      <c r="R104" s="381"/>
      <c r="S104" s="381"/>
      <c r="T104" s="372"/>
      <c r="U104" s="372"/>
      <c r="V104" s="372"/>
      <c r="W104" s="372"/>
      <c r="X104" s="372"/>
      <c r="Y104" s="372"/>
      <c r="Z104" s="372"/>
      <c r="AA104" s="372"/>
      <c r="AB104" s="328"/>
      <c r="AC104" s="378" t="str">
        <f>HYPERLINK("http://www.education.gouv.qc.ca/fileadmin/site_web/documents/ministere/Cadre-reference-competence-num.pdf","Cadre de référence de la compétence numérique")</f>
        <v>Cadre de référence de la compétence numérique</v>
      </c>
      <c r="AD104" s="372"/>
      <c r="AE104" s="372"/>
      <c r="AF104" s="312"/>
      <c r="AG104" s="312"/>
      <c r="AH104" s="312"/>
    </row>
    <row r="105" ht="15.75" customHeight="1">
      <c r="A105" s="372"/>
      <c r="B105" s="372"/>
      <c r="C105" s="372"/>
      <c r="D105" s="372" t="str">
        <f>I108</f>
        <v>Structures</v>
      </c>
      <c r="E105" s="372"/>
      <c r="F105" s="372"/>
      <c r="G105" s="372"/>
      <c r="H105" s="372"/>
      <c r="I105" s="372"/>
      <c r="J105" s="372"/>
      <c r="K105" s="372"/>
      <c r="L105" s="372"/>
      <c r="M105" s="372"/>
      <c r="N105" s="372"/>
      <c r="O105" s="372"/>
      <c r="P105" s="372"/>
      <c r="Q105" s="382"/>
      <c r="R105" s="372"/>
      <c r="S105" s="372"/>
      <c r="T105" s="372"/>
      <c r="U105" s="372"/>
      <c r="V105" s="372"/>
      <c r="W105" s="372"/>
      <c r="X105" s="372"/>
      <c r="Y105" s="372"/>
      <c r="Z105" s="372"/>
      <c r="AA105" s="372"/>
      <c r="AB105" s="372"/>
      <c r="AC105" s="372"/>
      <c r="AD105" s="372"/>
      <c r="AE105" s="372"/>
      <c r="AF105" s="312"/>
      <c r="AG105" s="312"/>
      <c r="AH105" s="312"/>
    </row>
    <row r="106" ht="15.75" customHeight="1">
      <c r="A106" s="372"/>
      <c r="B106" s="372"/>
      <c r="C106" s="372"/>
      <c r="D106" s="372"/>
      <c r="E106" s="372"/>
      <c r="F106" s="372"/>
      <c r="G106" s="372"/>
      <c r="H106" s="372"/>
      <c r="I106" s="372"/>
      <c r="J106" s="372"/>
      <c r="K106" s="372"/>
      <c r="L106" s="372"/>
      <c r="M106" s="372"/>
      <c r="N106" s="372"/>
      <c r="O106" s="372"/>
      <c r="P106" s="372"/>
      <c r="Q106" s="382"/>
      <c r="R106" s="372"/>
      <c r="S106" s="372"/>
      <c r="T106" s="372"/>
      <c r="U106" s="372"/>
      <c r="V106" s="372"/>
      <c r="W106" s="372"/>
      <c r="X106" s="372"/>
      <c r="Y106" s="372"/>
      <c r="Z106" s="372"/>
      <c r="AA106" s="372"/>
      <c r="AB106" s="372"/>
      <c r="AC106" s="372"/>
      <c r="AD106" s="372"/>
      <c r="AE106" s="372"/>
      <c r="AF106" s="312"/>
      <c r="AG106" s="312"/>
      <c r="AH106" s="312"/>
    </row>
    <row r="107" ht="15.75" customHeight="1">
      <c r="A107" s="372"/>
      <c r="B107" s="372"/>
      <c r="C107" s="372"/>
      <c r="D107" s="372"/>
      <c r="E107" s="372"/>
      <c r="F107" s="372"/>
      <c r="G107" s="372"/>
      <c r="H107" s="372"/>
      <c r="I107" s="372"/>
      <c r="J107" s="372"/>
      <c r="K107" s="372"/>
      <c r="L107" s="372"/>
      <c r="M107" s="372"/>
      <c r="N107" s="372"/>
      <c r="O107" s="372"/>
      <c r="P107" s="372"/>
      <c r="Q107" s="382"/>
      <c r="R107" s="372"/>
      <c r="S107" s="372"/>
      <c r="T107" s="372"/>
      <c r="U107" s="372"/>
      <c r="V107" s="372"/>
      <c r="W107" s="372"/>
      <c r="X107" s="372"/>
      <c r="Y107" s="372"/>
      <c r="Z107" s="372"/>
      <c r="AA107" s="372"/>
      <c r="AB107" s="372"/>
      <c r="AC107" s="372"/>
      <c r="AD107" s="372"/>
      <c r="AE107" s="372"/>
      <c r="AF107" s="312"/>
      <c r="AG107" s="312"/>
      <c r="AH107" s="312"/>
    </row>
    <row r="108" ht="15.75" customHeight="1">
      <c r="A108" s="383" t="s">
        <v>168</v>
      </c>
      <c r="B108" s="328"/>
      <c r="C108" s="383" t="s">
        <v>713</v>
      </c>
      <c r="D108" s="372"/>
      <c r="E108" s="383" t="s">
        <v>714</v>
      </c>
      <c r="F108" s="372"/>
      <c r="G108" s="373" t="s">
        <v>235</v>
      </c>
      <c r="H108" s="372"/>
      <c r="I108" s="383" t="s">
        <v>237</v>
      </c>
      <c r="J108" s="372"/>
      <c r="K108" s="383" t="s">
        <v>478</v>
      </c>
      <c r="L108" s="328"/>
      <c r="M108" s="328"/>
      <c r="N108" s="328"/>
      <c r="O108" s="328"/>
      <c r="P108" s="372"/>
      <c r="Q108" s="377" t="s">
        <v>715</v>
      </c>
      <c r="R108" s="372"/>
      <c r="S108" s="384" t="s">
        <v>168</v>
      </c>
      <c r="T108" s="372"/>
      <c r="U108" s="375" t="s">
        <v>716</v>
      </c>
      <c r="V108" s="372"/>
      <c r="W108" s="375" t="s">
        <v>176</v>
      </c>
      <c r="X108" s="372"/>
      <c r="Y108" s="372"/>
      <c r="Z108" s="375" t="s">
        <v>478</v>
      </c>
      <c r="AA108" s="372"/>
      <c r="AB108" s="372"/>
      <c r="AC108" s="372"/>
      <c r="AD108" s="372"/>
      <c r="AE108" s="372"/>
      <c r="AF108" s="312"/>
      <c r="AG108" s="312"/>
      <c r="AH108" s="312"/>
    </row>
    <row r="109" ht="15.75" customHeight="1">
      <c r="A109" s="328"/>
      <c r="B109" s="328"/>
      <c r="C109" s="372"/>
      <c r="D109" s="372"/>
      <c r="E109" s="372"/>
      <c r="F109" s="372"/>
      <c r="G109" s="372"/>
      <c r="H109" s="372"/>
      <c r="I109" s="328"/>
      <c r="J109" s="372"/>
      <c r="K109" s="372"/>
      <c r="L109" s="328"/>
      <c r="M109" s="328"/>
      <c r="N109" s="328"/>
      <c r="O109" s="328"/>
      <c r="P109" s="372"/>
      <c r="Q109" s="385" t="str">
        <f>Q116</f>
        <v>Principes_dynamiques</v>
      </c>
      <c r="R109" s="372"/>
      <c r="S109" s="372"/>
      <c r="T109" s="372"/>
      <c r="U109" s="372"/>
      <c r="V109" s="372"/>
      <c r="W109" s="372"/>
      <c r="X109" s="372"/>
      <c r="Y109" s="372"/>
      <c r="Z109" s="386"/>
      <c r="AA109" s="372"/>
      <c r="AB109" s="372"/>
      <c r="AC109" s="372"/>
      <c r="AD109" s="372"/>
      <c r="AE109" s="372"/>
      <c r="AF109" s="312"/>
      <c r="AG109" s="312"/>
      <c r="AH109" s="312"/>
    </row>
    <row r="110" ht="15.75" customHeight="1">
      <c r="A110" s="328" t="str">
        <f>A117</f>
        <v>Corps</v>
      </c>
      <c r="B110" s="328"/>
      <c r="C110" s="372" t="str">
        <f>C118</f>
        <v>Respiration_abdominale</v>
      </c>
      <c r="D110" s="372"/>
      <c r="E110" s="372" t="str">
        <f>E108</f>
        <v>Règles_relatives_aux_mouvements_d_ensemble</v>
      </c>
      <c r="F110" s="372"/>
      <c r="G110" s="372" t="str">
        <f>G108</f>
        <v>Procédés_de_composition</v>
      </c>
      <c r="H110" s="372"/>
      <c r="I110" s="328" t="str">
        <f>I108</f>
        <v>Structures</v>
      </c>
      <c r="J110" s="372"/>
      <c r="K110" s="372"/>
      <c r="L110" s="328"/>
      <c r="M110" s="328"/>
      <c r="N110" s="328"/>
      <c r="O110" s="328"/>
      <c r="P110" s="372"/>
      <c r="Q110" s="382" t="str">
        <f>Q139</f>
        <v>Principes_anatomiques_et_physiologiques</v>
      </c>
      <c r="R110" s="372"/>
      <c r="S110" s="372" t="str">
        <f>S118</f>
        <v>Corps</v>
      </c>
      <c r="T110" s="372"/>
      <c r="U110" s="328" t="str">
        <f>U118</f>
        <v>Procédés_de_composition</v>
      </c>
      <c r="V110" s="372"/>
      <c r="W110" s="372" t="str">
        <f>W108</f>
        <v>Conventions_de_la_danse</v>
      </c>
      <c r="X110" s="372"/>
      <c r="Y110" s="372"/>
      <c r="Z110" s="386" t="s">
        <v>717</v>
      </c>
      <c r="AA110" s="372"/>
      <c r="AB110" s="372"/>
      <c r="AC110" s="372"/>
      <c r="AD110" s="372"/>
      <c r="AE110" s="372"/>
      <c r="AF110" s="312"/>
      <c r="AG110" s="312"/>
      <c r="AH110" s="312"/>
    </row>
    <row r="111" ht="15.75" customHeight="1">
      <c r="A111" s="328" t="str">
        <f>A125</f>
        <v>Temps</v>
      </c>
      <c r="B111" s="328"/>
      <c r="C111" s="372" t="str">
        <f>C125</f>
        <v>Alignement_corporel</v>
      </c>
      <c r="D111" s="372"/>
      <c r="E111" s="372"/>
      <c r="F111" s="372"/>
      <c r="G111" s="372"/>
      <c r="H111" s="372"/>
      <c r="I111" s="328"/>
      <c r="J111" s="372"/>
      <c r="K111" s="372"/>
      <c r="L111" s="328"/>
      <c r="M111" s="328"/>
      <c r="N111" s="328"/>
      <c r="O111" s="328"/>
      <c r="P111" s="372"/>
      <c r="Q111" s="382"/>
      <c r="R111" s="372"/>
      <c r="S111" s="372" t="str">
        <f>S130</f>
        <v>Temps</v>
      </c>
      <c r="T111" s="372"/>
      <c r="U111" s="372" t="str">
        <f>U131</f>
        <v>Structure</v>
      </c>
      <c r="V111" s="372"/>
      <c r="W111" s="372"/>
      <c r="X111" s="372"/>
      <c r="Y111" s="372"/>
      <c r="Z111" s="386" t="s">
        <v>180</v>
      </c>
      <c r="AA111" s="372"/>
      <c r="AB111" s="372"/>
      <c r="AC111" s="372"/>
      <c r="AD111" s="372"/>
      <c r="AE111" s="372"/>
      <c r="AF111" s="312"/>
      <c r="AG111" s="312"/>
      <c r="AH111" s="312"/>
    </row>
    <row r="112" ht="15.75" customHeight="1">
      <c r="A112" s="328" t="str">
        <f>A137</f>
        <v>Espace</v>
      </c>
      <c r="B112" s="328"/>
      <c r="C112" s="372" t="str">
        <f>C132</f>
        <v>Latéralité</v>
      </c>
      <c r="D112" s="372"/>
      <c r="E112" s="372"/>
      <c r="F112" s="372"/>
      <c r="G112" s="372"/>
      <c r="H112" s="372"/>
      <c r="I112" s="328"/>
      <c r="J112" s="372"/>
      <c r="K112" s="372"/>
      <c r="L112" s="328"/>
      <c r="M112" s="328"/>
      <c r="N112" s="328"/>
      <c r="O112" s="328"/>
      <c r="P112" s="372"/>
      <c r="Q112" s="382"/>
      <c r="R112" s="372"/>
      <c r="S112" s="372" t="str">
        <f>S143</f>
        <v>Espace</v>
      </c>
      <c r="T112" s="372"/>
      <c r="U112" s="372"/>
      <c r="V112" s="372"/>
      <c r="W112" s="372"/>
      <c r="X112" s="372"/>
      <c r="Y112" s="372"/>
      <c r="Z112" s="386" t="s">
        <v>718</v>
      </c>
      <c r="AA112" s="372"/>
      <c r="AB112" s="372"/>
      <c r="AC112" s="372"/>
      <c r="AD112" s="372"/>
      <c r="AE112" s="372"/>
      <c r="AF112" s="312"/>
      <c r="AG112" s="312"/>
      <c r="AH112" s="312"/>
    </row>
    <row r="113" ht="15.75" customHeight="1">
      <c r="A113" s="328" t="str">
        <f>A149</f>
        <v>Énergie</v>
      </c>
      <c r="B113" s="328"/>
      <c r="C113" s="372" t="str">
        <f>C138</f>
        <v>Tonus_musculaire</v>
      </c>
      <c r="D113" s="372"/>
      <c r="E113" s="372"/>
      <c r="F113" s="372"/>
      <c r="G113" s="372"/>
      <c r="H113" s="372"/>
      <c r="I113" s="328"/>
      <c r="J113" s="372"/>
      <c r="K113" s="372"/>
      <c r="L113" s="328"/>
      <c r="M113" s="328"/>
      <c r="N113" s="328"/>
      <c r="O113" s="328"/>
      <c r="P113" s="372"/>
      <c r="Q113" s="387"/>
      <c r="R113" s="328"/>
      <c r="S113" s="328" t="str">
        <f>S154</f>
        <v>Énergie</v>
      </c>
      <c r="T113" s="328"/>
      <c r="U113" s="328"/>
      <c r="V113" s="328"/>
      <c r="W113" s="328"/>
      <c r="X113" s="328"/>
      <c r="Y113" s="372"/>
      <c r="Z113" s="386" t="s">
        <v>719</v>
      </c>
      <c r="AA113" s="372"/>
      <c r="AB113" s="372"/>
      <c r="AC113" s="372"/>
      <c r="AD113" s="372"/>
      <c r="AE113" s="372"/>
      <c r="AF113" s="312"/>
      <c r="AG113" s="312"/>
      <c r="AH113" s="312"/>
    </row>
    <row r="114" ht="15.75" customHeight="1">
      <c r="A114" s="328" t="str">
        <f>A157</f>
        <v>Relation_entre_partenaires</v>
      </c>
      <c r="B114" s="328"/>
      <c r="C114" s="372" t="str">
        <f>C143</f>
        <v>Mobilité_et_fonctions_des_parties_du_corps</v>
      </c>
      <c r="D114" s="372"/>
      <c r="E114" s="372"/>
      <c r="F114" s="372"/>
      <c r="G114" s="372"/>
      <c r="H114" s="372"/>
      <c r="I114" s="328"/>
      <c r="J114" s="372"/>
      <c r="K114" s="372"/>
      <c r="L114" s="328"/>
      <c r="M114" s="328"/>
      <c r="N114" s="328"/>
      <c r="O114" s="328"/>
      <c r="P114" s="372"/>
      <c r="Q114" s="387"/>
      <c r="R114" s="328"/>
      <c r="S114" s="328" t="str">
        <f>S166</f>
        <v>Relations_entre_partenaires</v>
      </c>
      <c r="T114" s="328"/>
      <c r="U114" s="328"/>
      <c r="V114" s="328"/>
      <c r="W114" s="328"/>
      <c r="X114" s="328"/>
      <c r="Y114" s="372"/>
      <c r="Z114" s="386" t="s">
        <v>720</v>
      </c>
      <c r="AA114" s="372"/>
      <c r="AB114" s="372"/>
      <c r="AC114" s="372"/>
      <c r="AD114" s="372"/>
      <c r="AE114" s="372"/>
      <c r="AF114" s="312"/>
      <c r="AG114" s="312"/>
      <c r="AH114" s="312"/>
    </row>
    <row r="115" ht="15.75" customHeight="1">
      <c r="A115" s="328"/>
      <c r="B115" s="328"/>
      <c r="C115" s="372" t="str">
        <f>C149</f>
        <v>Transfert_du_poids</v>
      </c>
      <c r="D115" s="372"/>
      <c r="E115" s="372"/>
      <c r="F115" s="372"/>
      <c r="G115" s="372"/>
      <c r="H115" s="372"/>
      <c r="I115" s="328"/>
      <c r="J115" s="372"/>
      <c r="K115" s="372"/>
      <c r="L115" s="328"/>
      <c r="M115" s="328"/>
      <c r="N115" s="328"/>
      <c r="O115" s="328"/>
      <c r="P115" s="372"/>
      <c r="Q115" s="387"/>
      <c r="R115" s="328"/>
      <c r="S115" s="328" t="str">
        <f>S181</f>
        <v>Relation_avec_l_environnement_scénique_et_l_environnement_multimédia</v>
      </c>
      <c r="T115" s="328"/>
      <c r="U115" s="328"/>
      <c r="V115" s="328"/>
      <c r="W115" s="328"/>
      <c r="X115" s="328"/>
      <c r="Y115" s="372"/>
      <c r="Z115" s="386" t="s">
        <v>721</v>
      </c>
      <c r="AA115" s="372"/>
      <c r="AB115" s="372"/>
      <c r="AC115" s="372"/>
      <c r="AD115" s="372"/>
      <c r="AE115" s="372"/>
      <c r="AF115" s="312"/>
      <c r="AG115" s="312"/>
      <c r="AH115" s="312"/>
    </row>
    <row r="116" ht="15.75" customHeight="1">
      <c r="A116" s="328"/>
      <c r="B116" s="328"/>
      <c r="C116" s="372" t="str">
        <f>C156</f>
        <v>Focalisation</v>
      </c>
      <c r="D116" s="372"/>
      <c r="E116" s="372"/>
      <c r="F116" s="372"/>
      <c r="G116" s="372"/>
      <c r="H116" s="372"/>
      <c r="I116" s="328"/>
      <c r="J116" s="372"/>
      <c r="K116" s="372"/>
      <c r="L116" s="328"/>
      <c r="M116" s="328"/>
      <c r="N116" s="328"/>
      <c r="O116" s="328"/>
      <c r="P116" s="372"/>
      <c r="Q116" s="377" t="s">
        <v>722</v>
      </c>
      <c r="R116" s="328"/>
      <c r="S116" s="328"/>
      <c r="T116" s="328"/>
      <c r="U116" s="328"/>
      <c r="V116" s="328"/>
      <c r="W116" s="328"/>
      <c r="X116" s="328"/>
      <c r="Y116" s="372"/>
      <c r="Z116" s="386" t="s">
        <v>181</v>
      </c>
      <c r="AA116" s="372"/>
      <c r="AB116" s="372"/>
      <c r="AC116" s="372"/>
      <c r="AD116" s="372"/>
      <c r="AE116" s="372"/>
      <c r="AF116" s="312"/>
      <c r="AG116" s="312"/>
      <c r="AH116" s="312"/>
    </row>
    <row r="117" ht="15.75" customHeight="1">
      <c r="A117" s="388" t="s">
        <v>723</v>
      </c>
      <c r="B117" s="328"/>
      <c r="C117" s="328"/>
      <c r="D117" s="328"/>
      <c r="E117" s="389" t="s">
        <v>487</v>
      </c>
      <c r="F117" s="379" t="s">
        <v>724</v>
      </c>
      <c r="G117" s="389" t="s">
        <v>487</v>
      </c>
      <c r="H117" s="379" t="s">
        <v>725</v>
      </c>
      <c r="I117" s="389" t="s">
        <v>487</v>
      </c>
      <c r="J117" s="379" t="s">
        <v>726</v>
      </c>
      <c r="K117" s="379" t="s">
        <v>180</v>
      </c>
      <c r="L117" s="328"/>
      <c r="M117" s="328"/>
      <c r="N117" s="328"/>
      <c r="O117" s="328"/>
      <c r="P117" s="372"/>
      <c r="Q117" s="387"/>
      <c r="R117" s="328"/>
      <c r="S117" s="328"/>
      <c r="T117" s="328"/>
      <c r="U117" s="328"/>
      <c r="V117" s="328"/>
      <c r="W117" s="328"/>
      <c r="X117" s="328"/>
      <c r="Y117" s="372"/>
      <c r="Z117" s="390" t="s">
        <v>551</v>
      </c>
      <c r="AA117" s="372"/>
      <c r="AB117" s="372"/>
      <c r="AC117" s="372"/>
      <c r="AD117" s="372"/>
      <c r="AE117" s="372"/>
      <c r="AF117" s="312"/>
      <c r="AG117" s="312"/>
      <c r="AH117" s="312"/>
    </row>
    <row r="118" ht="15.75" customHeight="1">
      <c r="A118" s="389" t="s">
        <v>487</v>
      </c>
      <c r="B118" s="391" t="s">
        <v>727</v>
      </c>
      <c r="C118" s="388" t="s">
        <v>728</v>
      </c>
      <c r="D118" s="328"/>
      <c r="E118" s="389" t="s">
        <v>487</v>
      </c>
      <c r="F118" s="379" t="s">
        <v>729</v>
      </c>
      <c r="G118" s="389" t="s">
        <v>487</v>
      </c>
      <c r="H118" s="379" t="s">
        <v>730</v>
      </c>
      <c r="I118" s="389" t="s">
        <v>487</v>
      </c>
      <c r="J118" s="379" t="s">
        <v>731</v>
      </c>
      <c r="K118" s="379" t="s">
        <v>732</v>
      </c>
      <c r="L118" s="328"/>
      <c r="M118" s="328"/>
      <c r="N118" s="328"/>
      <c r="O118" s="328"/>
      <c r="P118" s="372"/>
      <c r="Q118" s="392" t="s">
        <v>487</v>
      </c>
      <c r="R118" s="386" t="s">
        <v>733</v>
      </c>
      <c r="S118" s="393" t="s">
        <v>723</v>
      </c>
      <c r="T118" s="328"/>
      <c r="U118" s="393" t="s">
        <v>235</v>
      </c>
      <c r="V118" s="328"/>
      <c r="W118" s="394" t="s">
        <v>487</v>
      </c>
      <c r="X118" s="386" t="s">
        <v>734</v>
      </c>
      <c r="Y118" s="372"/>
      <c r="Z118" s="386" t="s">
        <v>735</v>
      </c>
      <c r="AA118" s="372"/>
      <c r="AB118" s="372"/>
      <c r="AC118" s="372"/>
      <c r="AD118" s="372"/>
      <c r="AE118" s="372"/>
      <c r="AF118" s="312"/>
      <c r="AG118" s="312"/>
      <c r="AH118" s="312"/>
    </row>
    <row r="119" ht="15.75" customHeight="1">
      <c r="A119" s="389" t="s">
        <v>487</v>
      </c>
      <c r="B119" s="391" t="s">
        <v>736</v>
      </c>
      <c r="C119" s="328"/>
      <c r="D119" s="328"/>
      <c r="E119" s="389" t="s">
        <v>489</v>
      </c>
      <c r="F119" s="379" t="s">
        <v>734</v>
      </c>
      <c r="G119" s="389" t="s">
        <v>487</v>
      </c>
      <c r="H119" s="379" t="s">
        <v>737</v>
      </c>
      <c r="I119" s="389" t="s">
        <v>487</v>
      </c>
      <c r="J119" s="379" t="s">
        <v>738</v>
      </c>
      <c r="K119" s="379" t="s">
        <v>739</v>
      </c>
      <c r="L119" s="328"/>
      <c r="M119" s="328"/>
      <c r="N119" s="328"/>
      <c r="O119" s="328"/>
      <c r="P119" s="372"/>
      <c r="Q119" s="392" t="s">
        <v>487</v>
      </c>
      <c r="R119" s="386" t="s">
        <v>740</v>
      </c>
      <c r="S119" s="328"/>
      <c r="T119" s="328"/>
      <c r="U119" s="328"/>
      <c r="V119" s="328"/>
      <c r="W119" s="394" t="s">
        <v>487</v>
      </c>
      <c r="X119" s="386" t="s">
        <v>177</v>
      </c>
      <c r="Y119" s="372"/>
      <c r="Z119" s="386" t="s">
        <v>741</v>
      </c>
      <c r="AA119" s="372"/>
      <c r="AB119" s="372"/>
      <c r="AC119" s="372"/>
      <c r="AD119" s="372"/>
      <c r="AE119" s="372"/>
      <c r="AF119" s="312"/>
      <c r="AG119" s="312"/>
      <c r="AH119" s="312"/>
    </row>
    <row r="120" ht="15.75" customHeight="1">
      <c r="A120" s="389" t="s">
        <v>487</v>
      </c>
      <c r="B120" s="391" t="s">
        <v>742</v>
      </c>
      <c r="C120" s="389" t="s">
        <v>487</v>
      </c>
      <c r="D120" s="379" t="s">
        <v>743</v>
      </c>
      <c r="E120" s="389" t="s">
        <v>489</v>
      </c>
      <c r="F120" s="379" t="s">
        <v>744</v>
      </c>
      <c r="G120" s="389" t="s">
        <v>487</v>
      </c>
      <c r="H120" s="379" t="s">
        <v>745</v>
      </c>
      <c r="I120" s="389" t="s">
        <v>487</v>
      </c>
      <c r="J120" s="379" t="s">
        <v>560</v>
      </c>
      <c r="K120" s="379" t="s">
        <v>497</v>
      </c>
      <c r="L120" s="328"/>
      <c r="M120" s="328"/>
      <c r="N120" s="328"/>
      <c r="O120" s="328"/>
      <c r="P120" s="372"/>
      <c r="Q120" s="392" t="s">
        <v>487</v>
      </c>
      <c r="R120" s="386" t="s">
        <v>746</v>
      </c>
      <c r="S120" s="394" t="s">
        <v>487</v>
      </c>
      <c r="T120" s="386" t="s">
        <v>747</v>
      </c>
      <c r="U120" s="394" t="s">
        <v>487</v>
      </c>
      <c r="V120" s="386" t="s">
        <v>748</v>
      </c>
      <c r="W120" s="394" t="s">
        <v>487</v>
      </c>
      <c r="X120" s="386" t="s">
        <v>749</v>
      </c>
      <c r="Y120" s="372"/>
      <c r="Z120" s="386" t="s">
        <v>750</v>
      </c>
      <c r="AA120" s="372"/>
      <c r="AB120" s="372"/>
      <c r="AC120" s="372"/>
      <c r="AD120" s="372"/>
      <c r="AE120" s="372"/>
      <c r="AF120" s="312"/>
      <c r="AG120" s="312"/>
      <c r="AH120" s="312"/>
    </row>
    <row r="121" ht="15.75" customHeight="1">
      <c r="A121" s="389" t="s">
        <v>487</v>
      </c>
      <c r="B121" s="379" t="s">
        <v>751</v>
      </c>
      <c r="C121" s="389" t="s">
        <v>489</v>
      </c>
      <c r="D121" s="379" t="s">
        <v>752</v>
      </c>
      <c r="E121" s="389" t="s">
        <v>519</v>
      </c>
      <c r="F121" s="379" t="s">
        <v>753</v>
      </c>
      <c r="G121" s="389" t="s">
        <v>489</v>
      </c>
      <c r="H121" s="379" t="s">
        <v>754</v>
      </c>
      <c r="I121" s="389" t="s">
        <v>489</v>
      </c>
      <c r="J121" s="379" t="s">
        <v>755</v>
      </c>
      <c r="K121" s="379" t="s">
        <v>756</v>
      </c>
      <c r="L121" s="328"/>
      <c r="M121" s="328"/>
      <c r="N121" s="328"/>
      <c r="O121" s="328"/>
      <c r="P121" s="372"/>
      <c r="Q121" s="392" t="s">
        <v>487</v>
      </c>
      <c r="R121" s="386" t="s">
        <v>757</v>
      </c>
      <c r="S121" s="394" t="s">
        <v>487</v>
      </c>
      <c r="T121" s="386" t="s">
        <v>758</v>
      </c>
      <c r="U121" s="394" t="s">
        <v>487</v>
      </c>
      <c r="V121" s="386" t="s">
        <v>529</v>
      </c>
      <c r="W121" s="394" t="s">
        <v>487</v>
      </c>
      <c r="X121" s="386" t="s">
        <v>759</v>
      </c>
      <c r="Y121" s="372"/>
      <c r="Z121" s="386" t="s">
        <v>760</v>
      </c>
      <c r="AA121" s="372"/>
      <c r="AB121" s="372"/>
      <c r="AC121" s="372"/>
      <c r="AD121" s="372"/>
      <c r="AE121" s="372"/>
      <c r="AF121" s="312"/>
      <c r="AG121" s="312"/>
      <c r="AH121" s="312"/>
    </row>
    <row r="122" ht="15.75" customHeight="1">
      <c r="A122" s="389" t="s">
        <v>489</v>
      </c>
      <c r="B122" s="391" t="s">
        <v>758</v>
      </c>
      <c r="C122" s="389" t="s">
        <v>489</v>
      </c>
      <c r="D122" s="379" t="s">
        <v>761</v>
      </c>
      <c r="E122" s="328"/>
      <c r="F122" s="328"/>
      <c r="G122" s="389" t="s">
        <v>489</v>
      </c>
      <c r="H122" s="379" t="s">
        <v>762</v>
      </c>
      <c r="I122" s="389" t="s">
        <v>489</v>
      </c>
      <c r="J122" s="379" t="s">
        <v>738</v>
      </c>
      <c r="K122" s="379" t="s">
        <v>720</v>
      </c>
      <c r="L122" s="328"/>
      <c r="M122" s="328"/>
      <c r="N122" s="328"/>
      <c r="O122" s="328"/>
      <c r="P122" s="372"/>
      <c r="Q122" s="392" t="s">
        <v>487</v>
      </c>
      <c r="R122" s="395" t="s">
        <v>763</v>
      </c>
      <c r="S122" s="394" t="s">
        <v>487</v>
      </c>
      <c r="T122" s="386" t="s">
        <v>764</v>
      </c>
      <c r="U122" s="394" t="s">
        <v>487</v>
      </c>
      <c r="V122" s="386" t="s">
        <v>765</v>
      </c>
      <c r="W122" s="394" t="s">
        <v>531</v>
      </c>
      <c r="X122" s="386" t="s">
        <v>766</v>
      </c>
      <c r="Y122" s="372"/>
      <c r="Z122" s="386" t="s">
        <v>767</v>
      </c>
      <c r="AA122" s="372"/>
      <c r="AB122" s="372"/>
      <c r="AC122" s="372"/>
      <c r="AD122" s="372"/>
      <c r="AE122" s="372"/>
      <c r="AF122" s="312"/>
      <c r="AG122" s="312"/>
      <c r="AH122" s="312"/>
    </row>
    <row r="123" ht="15.75" customHeight="1">
      <c r="A123" s="328"/>
      <c r="B123" s="328"/>
      <c r="C123" s="328"/>
      <c r="D123" s="328"/>
      <c r="E123" s="328"/>
      <c r="F123" s="328"/>
      <c r="G123" s="389" t="s">
        <v>519</v>
      </c>
      <c r="H123" s="379" t="s">
        <v>768</v>
      </c>
      <c r="I123" s="389" t="s">
        <v>489</v>
      </c>
      <c r="J123" s="379" t="s">
        <v>769</v>
      </c>
      <c r="K123" s="379" t="s">
        <v>770</v>
      </c>
      <c r="L123" s="328"/>
      <c r="M123" s="328"/>
      <c r="N123" s="328"/>
      <c r="O123" s="328"/>
      <c r="P123" s="372"/>
      <c r="Q123" s="392" t="s">
        <v>487</v>
      </c>
      <c r="R123" s="386" t="s">
        <v>771</v>
      </c>
      <c r="S123" s="394" t="s">
        <v>487</v>
      </c>
      <c r="T123" s="386" t="s">
        <v>772</v>
      </c>
      <c r="U123" s="394" t="s">
        <v>487</v>
      </c>
      <c r="V123" s="386" t="s">
        <v>518</v>
      </c>
      <c r="W123" s="394" t="s">
        <v>531</v>
      </c>
      <c r="X123" s="386" t="s">
        <v>773</v>
      </c>
      <c r="Y123" s="372"/>
      <c r="Z123" s="386" t="s">
        <v>606</v>
      </c>
      <c r="AA123" s="372"/>
      <c r="AB123" s="372"/>
      <c r="AC123" s="372"/>
      <c r="AD123" s="372"/>
      <c r="AE123" s="372"/>
      <c r="AF123" s="312"/>
      <c r="AG123" s="312"/>
      <c r="AH123" s="312"/>
    </row>
    <row r="124" ht="15.75" customHeight="1">
      <c r="A124" s="328"/>
      <c r="B124" s="328"/>
      <c r="C124" s="328"/>
      <c r="D124" s="328"/>
      <c r="E124" s="328"/>
      <c r="F124" s="328"/>
      <c r="G124" s="372"/>
      <c r="H124" s="328"/>
      <c r="I124" s="389" t="s">
        <v>489</v>
      </c>
      <c r="J124" s="391" t="s">
        <v>774</v>
      </c>
      <c r="K124" s="396" t="s">
        <v>181</v>
      </c>
      <c r="L124" s="328"/>
      <c r="M124" s="328"/>
      <c r="N124" s="328"/>
      <c r="O124" s="328"/>
      <c r="P124" s="372"/>
      <c r="Q124" s="392" t="s">
        <v>531</v>
      </c>
      <c r="R124" s="386" t="s">
        <v>775</v>
      </c>
      <c r="S124" s="394" t="s">
        <v>487</v>
      </c>
      <c r="T124" s="386" t="s">
        <v>776</v>
      </c>
      <c r="U124" s="394" t="s">
        <v>487</v>
      </c>
      <c r="V124" s="386" t="s">
        <v>777</v>
      </c>
      <c r="W124" s="394" t="s">
        <v>531</v>
      </c>
      <c r="X124" s="386" t="s">
        <v>778</v>
      </c>
      <c r="Y124" s="372"/>
      <c r="Z124" s="386" t="s">
        <v>91</v>
      </c>
      <c r="AA124" s="372"/>
      <c r="AB124" s="372"/>
      <c r="AC124" s="372"/>
      <c r="AD124" s="372"/>
      <c r="AE124" s="372"/>
      <c r="AF124" s="312"/>
      <c r="AG124" s="312"/>
      <c r="AH124" s="312"/>
    </row>
    <row r="125" ht="15.75" customHeight="1">
      <c r="A125" s="397" t="s">
        <v>779</v>
      </c>
      <c r="B125" s="328"/>
      <c r="C125" s="388" t="s">
        <v>780</v>
      </c>
      <c r="D125" s="328"/>
      <c r="E125" s="328"/>
      <c r="F125" s="328"/>
      <c r="G125" s="372"/>
      <c r="H125" s="328"/>
      <c r="I125" s="389" t="s">
        <v>519</v>
      </c>
      <c r="J125" s="379" t="s">
        <v>781</v>
      </c>
      <c r="K125" s="396" t="s">
        <v>735</v>
      </c>
      <c r="L125" s="328"/>
      <c r="M125" s="328"/>
      <c r="N125" s="328"/>
      <c r="O125" s="328"/>
      <c r="P125" s="372"/>
      <c r="Q125" s="392" t="s">
        <v>531</v>
      </c>
      <c r="R125" s="386" t="s">
        <v>228</v>
      </c>
      <c r="S125" s="394" t="s">
        <v>531</v>
      </c>
      <c r="T125" s="386" t="s">
        <v>782</v>
      </c>
      <c r="U125" s="394" t="s">
        <v>531</v>
      </c>
      <c r="V125" s="386" t="s">
        <v>783</v>
      </c>
      <c r="W125" s="394" t="s">
        <v>531</v>
      </c>
      <c r="X125" s="386" t="s">
        <v>784</v>
      </c>
      <c r="Y125" s="372"/>
      <c r="Z125" s="372"/>
      <c r="AA125" s="372"/>
      <c r="AB125" s="372"/>
      <c r="AC125" s="372"/>
      <c r="AD125" s="372"/>
      <c r="AE125" s="372"/>
      <c r="AF125" s="312"/>
      <c r="AG125" s="312"/>
      <c r="AH125" s="312"/>
    </row>
    <row r="126" ht="15.75" customHeight="1">
      <c r="A126" s="328"/>
      <c r="B126" s="328"/>
      <c r="C126" s="328"/>
      <c r="D126" s="328"/>
      <c r="E126" s="328"/>
      <c r="F126" s="328"/>
      <c r="G126" s="372"/>
      <c r="H126" s="328"/>
      <c r="I126" s="328"/>
      <c r="J126" s="328"/>
      <c r="K126" s="379" t="s">
        <v>750</v>
      </c>
      <c r="L126" s="328"/>
      <c r="M126" s="328"/>
      <c r="N126" s="372"/>
      <c r="O126" s="328"/>
      <c r="P126" s="372"/>
      <c r="Q126" s="392" t="s">
        <v>531</v>
      </c>
      <c r="R126" s="395" t="s">
        <v>785</v>
      </c>
      <c r="S126" s="394" t="s">
        <v>531</v>
      </c>
      <c r="T126" s="386" t="s">
        <v>786</v>
      </c>
      <c r="U126" s="394" t="s">
        <v>531</v>
      </c>
      <c r="V126" s="386" t="s">
        <v>787</v>
      </c>
      <c r="W126" s="372"/>
      <c r="X126" s="372"/>
      <c r="Y126" s="372"/>
      <c r="Z126" s="372"/>
      <c r="AA126" s="372"/>
      <c r="AB126" s="372"/>
      <c r="AC126" s="372"/>
      <c r="AD126" s="372"/>
      <c r="AE126" s="372"/>
      <c r="AF126" s="312"/>
      <c r="AG126" s="312"/>
      <c r="AH126" s="312"/>
    </row>
    <row r="127" ht="15.75" customHeight="1">
      <c r="A127" s="389" t="s">
        <v>487</v>
      </c>
      <c r="B127" s="391" t="s">
        <v>512</v>
      </c>
      <c r="C127" s="389" t="s">
        <v>487</v>
      </c>
      <c r="D127" s="379" t="s">
        <v>788</v>
      </c>
      <c r="E127" s="328"/>
      <c r="F127" s="328"/>
      <c r="G127" s="372"/>
      <c r="H127" s="328"/>
      <c r="I127" s="328"/>
      <c r="J127" s="328"/>
      <c r="K127" s="379" t="s">
        <v>789</v>
      </c>
      <c r="L127" s="328"/>
      <c r="M127" s="328"/>
      <c r="N127" s="372"/>
      <c r="O127" s="328"/>
      <c r="P127" s="372"/>
      <c r="Q127" s="392" t="s">
        <v>531</v>
      </c>
      <c r="R127" s="386" t="s">
        <v>790</v>
      </c>
      <c r="S127" s="328"/>
      <c r="T127" s="328"/>
      <c r="U127" s="394" t="s">
        <v>791</v>
      </c>
      <c r="V127" s="386" t="s">
        <v>792</v>
      </c>
      <c r="W127" s="372"/>
      <c r="X127" s="372"/>
      <c r="Y127" s="372"/>
      <c r="Z127" s="372"/>
      <c r="AA127" s="372"/>
      <c r="AB127" s="372"/>
      <c r="AC127" s="372"/>
      <c r="AD127" s="372"/>
      <c r="AE127" s="372"/>
      <c r="AF127" s="312"/>
      <c r="AG127" s="312"/>
      <c r="AH127" s="312"/>
    </row>
    <row r="128" ht="15.75" customHeight="1">
      <c r="A128" s="389" t="s">
        <v>487</v>
      </c>
      <c r="B128" s="391" t="s">
        <v>793</v>
      </c>
      <c r="C128" s="389" t="s">
        <v>489</v>
      </c>
      <c r="D128" s="379" t="s">
        <v>794</v>
      </c>
      <c r="E128" s="328"/>
      <c r="F128" s="328"/>
      <c r="G128" s="372"/>
      <c r="H128" s="328"/>
      <c r="I128" s="328"/>
      <c r="J128" s="328"/>
      <c r="K128" s="379" t="s">
        <v>795</v>
      </c>
      <c r="L128" s="328"/>
      <c r="M128" s="328"/>
      <c r="N128" s="372"/>
      <c r="O128" s="328"/>
      <c r="P128" s="372"/>
      <c r="Q128" s="392" t="s">
        <v>531</v>
      </c>
      <c r="R128" s="386" t="s">
        <v>796</v>
      </c>
      <c r="S128" s="328"/>
      <c r="T128" s="328"/>
      <c r="U128" s="328"/>
      <c r="V128" s="328"/>
      <c r="W128" s="372"/>
      <c r="X128" s="372"/>
      <c r="Y128" s="372"/>
      <c r="Z128" s="372"/>
      <c r="AA128" s="372"/>
      <c r="AB128" s="372"/>
      <c r="AC128" s="372"/>
      <c r="AD128" s="372"/>
      <c r="AE128" s="372"/>
      <c r="AF128" s="312"/>
      <c r="AG128" s="312"/>
      <c r="AH128" s="312"/>
    </row>
    <row r="129" ht="15.75" customHeight="1">
      <c r="A129" s="389" t="s">
        <v>487</v>
      </c>
      <c r="B129" s="379" t="s">
        <v>797</v>
      </c>
      <c r="C129" s="389" t="s">
        <v>519</v>
      </c>
      <c r="D129" s="379" t="s">
        <v>798</v>
      </c>
      <c r="E129" s="328"/>
      <c r="F129" s="328"/>
      <c r="G129" s="372"/>
      <c r="H129" s="328"/>
      <c r="I129" s="328"/>
      <c r="J129" s="328"/>
      <c r="K129" s="379" t="s">
        <v>574</v>
      </c>
      <c r="L129" s="328"/>
      <c r="M129" s="328"/>
      <c r="N129" s="372"/>
      <c r="O129" s="328"/>
      <c r="P129" s="372"/>
      <c r="Q129" s="392" t="s">
        <v>531</v>
      </c>
      <c r="R129" s="386" t="s">
        <v>799</v>
      </c>
      <c r="S129" s="328"/>
      <c r="T129" s="328"/>
      <c r="U129" s="328"/>
      <c r="V129" s="328"/>
      <c r="W129" s="372"/>
      <c r="X129" s="372"/>
      <c r="Y129" s="372"/>
      <c r="Z129" s="372"/>
      <c r="AA129" s="372"/>
      <c r="AB129" s="372"/>
      <c r="AC129" s="372"/>
      <c r="AD129" s="372"/>
      <c r="AE129" s="372"/>
      <c r="AF129" s="312"/>
      <c r="AG129" s="312"/>
      <c r="AH129" s="312"/>
    </row>
    <row r="130" ht="15.75" customHeight="1">
      <c r="A130" s="389" t="s">
        <v>489</v>
      </c>
      <c r="B130" s="379" t="s">
        <v>800</v>
      </c>
      <c r="C130" s="389" t="s">
        <v>519</v>
      </c>
      <c r="D130" s="379" t="s">
        <v>801</v>
      </c>
      <c r="E130" s="328"/>
      <c r="F130" s="328"/>
      <c r="G130" s="372"/>
      <c r="H130" s="328"/>
      <c r="I130" s="328"/>
      <c r="J130" s="328"/>
      <c r="K130" s="379" t="s">
        <v>802</v>
      </c>
      <c r="L130" s="328"/>
      <c r="M130" s="328"/>
      <c r="N130" s="372"/>
      <c r="O130" s="328"/>
      <c r="P130" s="372"/>
      <c r="Q130" s="392" t="s">
        <v>531</v>
      </c>
      <c r="R130" s="386" t="s">
        <v>803</v>
      </c>
      <c r="S130" s="393" t="s">
        <v>779</v>
      </c>
      <c r="T130" s="328"/>
      <c r="U130" s="328"/>
      <c r="V130" s="328"/>
      <c r="W130" s="372"/>
      <c r="X130" s="372"/>
      <c r="Y130" s="372"/>
      <c r="Z130" s="372"/>
      <c r="AA130" s="372"/>
      <c r="AB130" s="372"/>
      <c r="AC130" s="372"/>
      <c r="AD130" s="372"/>
      <c r="AE130" s="372"/>
      <c r="AF130" s="312"/>
      <c r="AG130" s="312"/>
      <c r="AH130" s="312"/>
    </row>
    <row r="131" ht="15.75" customHeight="1">
      <c r="A131" s="389" t="s">
        <v>489</v>
      </c>
      <c r="B131" s="379" t="s">
        <v>804</v>
      </c>
      <c r="C131" s="328"/>
      <c r="D131" s="328"/>
      <c r="E131" s="328"/>
      <c r="F131" s="328"/>
      <c r="G131" s="372"/>
      <c r="H131" s="328"/>
      <c r="I131" s="328"/>
      <c r="J131" s="328"/>
      <c r="K131" s="379" t="s">
        <v>805</v>
      </c>
      <c r="L131" s="328"/>
      <c r="M131" s="328"/>
      <c r="N131" s="372"/>
      <c r="O131" s="328"/>
      <c r="P131" s="372"/>
      <c r="Q131" s="392" t="s">
        <v>531</v>
      </c>
      <c r="R131" s="386" t="s">
        <v>806</v>
      </c>
      <c r="S131" s="328"/>
      <c r="T131" s="398"/>
      <c r="U131" s="393" t="s">
        <v>807</v>
      </c>
      <c r="V131" s="328"/>
      <c r="W131" s="372"/>
      <c r="X131" s="372"/>
      <c r="Y131" s="372"/>
      <c r="Z131" s="372"/>
      <c r="AA131" s="372"/>
      <c r="AB131" s="372"/>
      <c r="AC131" s="372"/>
      <c r="AD131" s="372"/>
      <c r="AE131" s="372"/>
      <c r="AF131" s="312"/>
      <c r="AG131" s="312"/>
      <c r="AH131" s="312"/>
    </row>
    <row r="132" ht="15.75" customHeight="1">
      <c r="A132" s="389" t="s">
        <v>489</v>
      </c>
      <c r="B132" s="379" t="s">
        <v>808</v>
      </c>
      <c r="C132" s="388" t="s">
        <v>796</v>
      </c>
      <c r="D132" s="328"/>
      <c r="E132" s="328"/>
      <c r="F132" s="328"/>
      <c r="G132" s="372"/>
      <c r="H132" s="328"/>
      <c r="I132" s="328"/>
      <c r="J132" s="328"/>
      <c r="K132" s="379" t="s">
        <v>606</v>
      </c>
      <c r="L132" s="328"/>
      <c r="M132" s="328"/>
      <c r="N132" s="372"/>
      <c r="O132" s="328"/>
      <c r="P132" s="372"/>
      <c r="Q132" s="392" t="s">
        <v>531</v>
      </c>
      <c r="R132" s="386" t="s">
        <v>809</v>
      </c>
      <c r="S132" s="394" t="s">
        <v>487</v>
      </c>
      <c r="T132" s="386" t="s">
        <v>810</v>
      </c>
      <c r="U132" s="328"/>
      <c r="V132" s="328"/>
      <c r="W132" s="372"/>
      <c r="X132" s="372"/>
      <c r="Y132" s="372"/>
      <c r="Z132" s="372"/>
      <c r="AA132" s="372"/>
      <c r="AB132" s="372"/>
      <c r="AC132" s="372"/>
      <c r="AD132" s="372"/>
      <c r="AE132" s="372"/>
      <c r="AF132" s="312"/>
      <c r="AG132" s="312"/>
      <c r="AH132" s="312"/>
    </row>
    <row r="133" ht="15.75" customHeight="1">
      <c r="A133" s="389" t="s">
        <v>519</v>
      </c>
      <c r="B133" s="379" t="s">
        <v>811</v>
      </c>
      <c r="C133" s="328"/>
      <c r="D133" s="328"/>
      <c r="E133" s="328"/>
      <c r="F133" s="328"/>
      <c r="G133" s="372"/>
      <c r="H133" s="328"/>
      <c r="I133" s="328"/>
      <c r="J133" s="328"/>
      <c r="K133" s="379" t="s">
        <v>91</v>
      </c>
      <c r="L133" s="328"/>
      <c r="M133" s="328"/>
      <c r="N133" s="372"/>
      <c r="O133" s="328"/>
      <c r="P133" s="372"/>
      <c r="Q133" s="392" t="s">
        <v>531</v>
      </c>
      <c r="R133" s="386" t="s">
        <v>812</v>
      </c>
      <c r="S133" s="394" t="s">
        <v>487</v>
      </c>
      <c r="T133" s="386" t="s">
        <v>813</v>
      </c>
      <c r="U133" s="394" t="s">
        <v>487</v>
      </c>
      <c r="V133" s="386" t="s">
        <v>814</v>
      </c>
      <c r="W133" s="372"/>
      <c r="X133" s="372"/>
      <c r="Y133" s="372"/>
      <c r="Z133" s="372"/>
      <c r="AA133" s="372"/>
      <c r="AB133" s="372"/>
      <c r="AC133" s="372"/>
      <c r="AD133" s="372"/>
      <c r="AE133" s="372"/>
      <c r="AF133" s="312"/>
      <c r="AG133" s="312"/>
      <c r="AH133" s="312"/>
    </row>
    <row r="134" ht="15.75" customHeight="1">
      <c r="A134" s="389" t="s">
        <v>519</v>
      </c>
      <c r="B134" s="391" t="s">
        <v>815</v>
      </c>
      <c r="C134" s="389" t="s">
        <v>487</v>
      </c>
      <c r="D134" s="379" t="s">
        <v>816</v>
      </c>
      <c r="E134" s="328"/>
      <c r="F134" s="328"/>
      <c r="G134" s="372"/>
      <c r="H134" s="328"/>
      <c r="I134" s="328"/>
      <c r="J134" s="328"/>
      <c r="K134" s="328"/>
      <c r="L134" s="328"/>
      <c r="M134" s="372"/>
      <c r="N134" s="372"/>
      <c r="O134" s="372"/>
      <c r="P134" s="372"/>
      <c r="Q134" s="392" t="s">
        <v>531</v>
      </c>
      <c r="R134" s="386" t="s">
        <v>817</v>
      </c>
      <c r="S134" s="394" t="s">
        <v>487</v>
      </c>
      <c r="T134" s="386" t="s">
        <v>818</v>
      </c>
      <c r="U134" s="394" t="s">
        <v>487</v>
      </c>
      <c r="V134" s="386" t="s">
        <v>819</v>
      </c>
      <c r="W134" s="372"/>
      <c r="X134" s="372"/>
      <c r="Y134" s="372"/>
      <c r="Z134" s="372"/>
      <c r="AA134" s="372"/>
      <c r="AB134" s="372"/>
      <c r="AC134" s="372"/>
      <c r="AD134" s="372"/>
      <c r="AE134" s="372"/>
      <c r="AF134" s="312"/>
      <c r="AG134" s="312"/>
      <c r="AH134" s="312"/>
    </row>
    <row r="135" ht="15.75" customHeight="1">
      <c r="A135" s="389" t="s">
        <v>519</v>
      </c>
      <c r="B135" s="379" t="s">
        <v>820</v>
      </c>
      <c r="C135" s="389" t="s">
        <v>489</v>
      </c>
      <c r="D135" s="379" t="s">
        <v>821</v>
      </c>
      <c r="E135" s="328"/>
      <c r="F135" s="328"/>
      <c r="G135" s="372"/>
      <c r="H135" s="328"/>
      <c r="I135" s="328"/>
      <c r="J135" s="328"/>
      <c r="K135" s="328"/>
      <c r="L135" s="328"/>
      <c r="M135" s="372"/>
      <c r="N135" s="372"/>
      <c r="O135" s="372"/>
      <c r="P135" s="372"/>
      <c r="Q135" s="392" t="s">
        <v>531</v>
      </c>
      <c r="R135" s="386" t="s">
        <v>79</v>
      </c>
      <c r="S135" s="394" t="s">
        <v>487</v>
      </c>
      <c r="T135" s="386" t="s">
        <v>797</v>
      </c>
      <c r="U135" s="394" t="s">
        <v>487</v>
      </c>
      <c r="V135" s="386" t="s">
        <v>550</v>
      </c>
      <c r="W135" s="372"/>
      <c r="X135" s="372"/>
      <c r="Y135" s="372"/>
      <c r="Z135" s="372"/>
      <c r="AA135" s="372"/>
      <c r="AB135" s="372"/>
      <c r="AC135" s="372"/>
      <c r="AD135" s="372"/>
      <c r="AE135" s="372"/>
      <c r="AF135" s="312"/>
      <c r="AG135" s="312"/>
      <c r="AH135" s="312"/>
    </row>
    <row r="136" ht="15.75" customHeight="1">
      <c r="A136" s="328"/>
      <c r="B136" s="328"/>
      <c r="C136" s="389" t="s">
        <v>519</v>
      </c>
      <c r="D136" s="379" t="s">
        <v>822</v>
      </c>
      <c r="E136" s="328"/>
      <c r="F136" s="328"/>
      <c r="G136" s="372"/>
      <c r="H136" s="328"/>
      <c r="I136" s="328"/>
      <c r="J136" s="328"/>
      <c r="K136" s="328"/>
      <c r="L136" s="328"/>
      <c r="M136" s="372"/>
      <c r="N136" s="372"/>
      <c r="O136" s="372"/>
      <c r="P136" s="372"/>
      <c r="Q136" s="392" t="s">
        <v>531</v>
      </c>
      <c r="R136" s="386" t="s">
        <v>823</v>
      </c>
      <c r="S136" s="394" t="s">
        <v>487</v>
      </c>
      <c r="T136" s="386" t="s">
        <v>800</v>
      </c>
      <c r="U136" s="394" t="s">
        <v>487</v>
      </c>
      <c r="V136" s="386" t="s">
        <v>738</v>
      </c>
      <c r="W136" s="372"/>
      <c r="X136" s="372"/>
      <c r="Y136" s="372"/>
      <c r="Z136" s="372"/>
      <c r="AA136" s="372"/>
      <c r="AB136" s="372"/>
      <c r="AC136" s="372"/>
      <c r="AD136" s="372"/>
      <c r="AE136" s="372"/>
      <c r="AF136" s="312"/>
      <c r="AG136" s="312"/>
      <c r="AH136" s="312"/>
    </row>
    <row r="137" ht="15.75" customHeight="1">
      <c r="A137" s="388" t="s">
        <v>169</v>
      </c>
      <c r="B137" s="328"/>
      <c r="C137" s="328"/>
      <c r="D137" s="328"/>
      <c r="E137" s="328"/>
      <c r="F137" s="328"/>
      <c r="G137" s="372"/>
      <c r="H137" s="328"/>
      <c r="I137" s="328"/>
      <c r="J137" s="328"/>
      <c r="K137" s="328"/>
      <c r="L137" s="328"/>
      <c r="M137" s="372"/>
      <c r="N137" s="372"/>
      <c r="O137" s="372"/>
      <c r="P137" s="372"/>
      <c r="Q137" s="382"/>
      <c r="R137" s="372"/>
      <c r="S137" s="394" t="s">
        <v>487</v>
      </c>
      <c r="T137" s="386" t="s">
        <v>824</v>
      </c>
      <c r="U137" s="394" t="s">
        <v>487</v>
      </c>
      <c r="V137" s="386" t="s">
        <v>825</v>
      </c>
      <c r="W137" s="372"/>
      <c r="X137" s="372"/>
      <c r="Y137" s="372"/>
      <c r="Z137" s="372"/>
      <c r="AA137" s="372"/>
      <c r="AB137" s="372"/>
      <c r="AC137" s="372"/>
      <c r="AD137" s="372"/>
      <c r="AE137" s="372"/>
      <c r="AF137" s="312"/>
      <c r="AG137" s="312"/>
      <c r="AH137" s="312"/>
    </row>
    <row r="138" ht="15.75" customHeight="1">
      <c r="A138" s="328"/>
      <c r="B138" s="328"/>
      <c r="C138" s="388" t="s">
        <v>826</v>
      </c>
      <c r="D138" s="328"/>
      <c r="E138" s="328"/>
      <c r="F138" s="328"/>
      <c r="G138" s="372"/>
      <c r="H138" s="328"/>
      <c r="I138" s="328"/>
      <c r="J138" s="328"/>
      <c r="K138" s="328"/>
      <c r="L138" s="328"/>
      <c r="M138" s="372"/>
      <c r="N138" s="372"/>
      <c r="O138" s="372"/>
      <c r="P138" s="372"/>
      <c r="Q138" s="382"/>
      <c r="R138" s="372"/>
      <c r="S138" s="394" t="s">
        <v>489</v>
      </c>
      <c r="T138" s="386" t="s">
        <v>827</v>
      </c>
      <c r="U138" s="394" t="s">
        <v>487</v>
      </c>
      <c r="V138" s="386" t="s">
        <v>828</v>
      </c>
      <c r="W138" s="372"/>
      <c r="X138" s="372"/>
      <c r="Y138" s="372"/>
      <c r="Z138" s="372"/>
      <c r="AA138" s="372"/>
      <c r="AB138" s="372"/>
      <c r="AC138" s="372"/>
      <c r="AD138" s="372"/>
      <c r="AE138" s="372"/>
      <c r="AF138" s="312"/>
      <c r="AG138" s="312"/>
      <c r="AH138" s="312"/>
    </row>
    <row r="139" ht="15.75" customHeight="1">
      <c r="A139" s="389" t="s">
        <v>487</v>
      </c>
      <c r="B139" s="379" t="s">
        <v>829</v>
      </c>
      <c r="C139" s="328"/>
      <c r="D139" s="328"/>
      <c r="E139" s="328"/>
      <c r="F139" s="328"/>
      <c r="G139" s="372"/>
      <c r="H139" s="328"/>
      <c r="I139" s="328"/>
      <c r="J139" s="328"/>
      <c r="K139" s="328"/>
      <c r="L139" s="328"/>
      <c r="M139" s="372"/>
      <c r="N139" s="372"/>
      <c r="O139" s="372"/>
      <c r="P139" s="372"/>
      <c r="Q139" s="399" t="s">
        <v>830</v>
      </c>
      <c r="R139" s="372"/>
      <c r="S139" s="394" t="s">
        <v>487</v>
      </c>
      <c r="T139" s="386" t="s">
        <v>217</v>
      </c>
      <c r="U139" s="394" t="s">
        <v>531</v>
      </c>
      <c r="V139" s="386" t="s">
        <v>777</v>
      </c>
      <c r="W139" s="372"/>
      <c r="X139" s="372"/>
      <c r="Y139" s="372"/>
      <c r="Z139" s="372"/>
      <c r="AA139" s="372"/>
      <c r="AB139" s="372"/>
      <c r="AC139" s="372"/>
      <c r="AD139" s="372"/>
      <c r="AE139" s="372"/>
      <c r="AF139" s="312"/>
      <c r="AG139" s="312"/>
      <c r="AH139" s="312"/>
    </row>
    <row r="140" ht="15.75" customHeight="1">
      <c r="A140" s="389" t="s">
        <v>487</v>
      </c>
      <c r="B140" s="379" t="s">
        <v>831</v>
      </c>
      <c r="C140" s="389" t="s">
        <v>489</v>
      </c>
      <c r="D140" s="379" t="s">
        <v>832</v>
      </c>
      <c r="E140" s="328"/>
      <c r="F140" s="328"/>
      <c r="G140" s="372"/>
      <c r="H140" s="328"/>
      <c r="I140" s="328"/>
      <c r="J140" s="328"/>
      <c r="K140" s="328"/>
      <c r="L140" s="328"/>
      <c r="M140" s="372"/>
      <c r="N140" s="372"/>
      <c r="O140" s="372"/>
      <c r="P140" s="372"/>
      <c r="Q140" s="382"/>
      <c r="R140" s="372"/>
      <c r="S140" s="394" t="s">
        <v>531</v>
      </c>
      <c r="T140" s="386" t="s">
        <v>833</v>
      </c>
      <c r="U140" s="394" t="s">
        <v>531</v>
      </c>
      <c r="V140" s="386" t="s">
        <v>834</v>
      </c>
      <c r="W140" s="372"/>
      <c r="X140" s="372"/>
      <c r="Y140" s="372"/>
      <c r="Z140" s="372"/>
      <c r="AA140" s="372"/>
      <c r="AB140" s="372"/>
      <c r="AC140" s="372"/>
      <c r="AD140" s="372"/>
      <c r="AE140" s="372"/>
      <c r="AF140" s="312"/>
      <c r="AG140" s="312"/>
      <c r="AH140" s="312"/>
    </row>
    <row r="141" ht="15.75" customHeight="1">
      <c r="A141" s="389" t="s">
        <v>487</v>
      </c>
      <c r="B141" s="379" t="s">
        <v>835</v>
      </c>
      <c r="C141" s="389" t="s">
        <v>519</v>
      </c>
      <c r="D141" s="379" t="s">
        <v>836</v>
      </c>
      <c r="E141" s="328"/>
      <c r="F141" s="328"/>
      <c r="G141" s="372"/>
      <c r="H141" s="328"/>
      <c r="I141" s="328"/>
      <c r="J141" s="328"/>
      <c r="K141" s="328"/>
      <c r="L141" s="328"/>
      <c r="M141" s="372"/>
      <c r="N141" s="372"/>
      <c r="O141" s="372"/>
      <c r="P141" s="372"/>
      <c r="Q141" s="392" t="s">
        <v>487</v>
      </c>
      <c r="R141" s="386" t="s">
        <v>837</v>
      </c>
      <c r="S141" s="394" t="s">
        <v>531</v>
      </c>
      <c r="T141" s="386" t="s">
        <v>838</v>
      </c>
      <c r="U141" s="394" t="s">
        <v>531</v>
      </c>
      <c r="V141" s="386" t="s">
        <v>839</v>
      </c>
      <c r="W141" s="372"/>
      <c r="X141" s="372"/>
      <c r="Y141" s="372"/>
      <c r="Z141" s="372"/>
      <c r="AA141" s="372"/>
      <c r="AB141" s="372"/>
      <c r="AC141" s="372"/>
      <c r="AD141" s="372"/>
      <c r="AE141" s="372"/>
      <c r="AF141" s="312"/>
      <c r="AG141" s="312"/>
      <c r="AH141" s="312"/>
    </row>
    <row r="142" ht="15.75" customHeight="1">
      <c r="A142" s="389" t="s">
        <v>489</v>
      </c>
      <c r="B142" s="379" t="s">
        <v>840</v>
      </c>
      <c r="C142" s="328"/>
      <c r="D142" s="328"/>
      <c r="E142" s="328"/>
      <c r="F142" s="328"/>
      <c r="G142" s="372"/>
      <c r="H142" s="328"/>
      <c r="I142" s="328"/>
      <c r="J142" s="328"/>
      <c r="K142" s="328"/>
      <c r="L142" s="328"/>
      <c r="M142" s="372"/>
      <c r="N142" s="372"/>
      <c r="O142" s="372"/>
      <c r="P142" s="372"/>
      <c r="Q142" s="392" t="s">
        <v>487</v>
      </c>
      <c r="R142" s="386" t="s">
        <v>841</v>
      </c>
      <c r="S142" s="372"/>
      <c r="T142" s="372"/>
      <c r="U142" s="394" t="s">
        <v>531</v>
      </c>
      <c r="V142" s="386" t="s">
        <v>842</v>
      </c>
      <c r="W142" s="372"/>
      <c r="X142" s="372"/>
      <c r="Y142" s="372"/>
      <c r="Z142" s="372"/>
      <c r="AA142" s="372"/>
      <c r="AB142" s="372"/>
      <c r="AC142" s="372"/>
      <c r="AD142" s="372"/>
      <c r="AE142" s="372"/>
      <c r="AF142" s="312"/>
      <c r="AG142" s="312"/>
      <c r="AH142" s="312"/>
    </row>
    <row r="143" ht="15.75" customHeight="1">
      <c r="A143" s="389" t="s">
        <v>489</v>
      </c>
      <c r="B143" s="379" t="s">
        <v>843</v>
      </c>
      <c r="C143" s="388" t="s">
        <v>844</v>
      </c>
      <c r="D143" s="328"/>
      <c r="E143" s="328"/>
      <c r="F143" s="328"/>
      <c r="G143" s="372"/>
      <c r="H143" s="328"/>
      <c r="I143" s="328"/>
      <c r="J143" s="328"/>
      <c r="K143" s="328"/>
      <c r="L143" s="328"/>
      <c r="M143" s="372"/>
      <c r="N143" s="372"/>
      <c r="O143" s="372"/>
      <c r="P143" s="372"/>
      <c r="Q143" s="392" t="s">
        <v>487</v>
      </c>
      <c r="R143" s="395" t="s">
        <v>845</v>
      </c>
      <c r="S143" s="393" t="s">
        <v>169</v>
      </c>
      <c r="T143" s="328"/>
      <c r="U143" s="372"/>
      <c r="V143" s="372"/>
      <c r="W143" s="372"/>
      <c r="X143" s="372"/>
      <c r="Y143" s="372"/>
      <c r="Z143" s="372"/>
      <c r="AA143" s="372"/>
      <c r="AB143" s="372"/>
      <c r="AC143" s="372"/>
      <c r="AD143" s="372"/>
      <c r="AE143" s="372"/>
      <c r="AF143" s="312"/>
      <c r="AG143" s="312"/>
      <c r="AH143" s="312"/>
    </row>
    <row r="144" ht="15.75" customHeight="1">
      <c r="A144" s="389" t="s">
        <v>489</v>
      </c>
      <c r="B144" s="379" t="s">
        <v>846</v>
      </c>
      <c r="C144" s="328"/>
      <c r="D144" s="328"/>
      <c r="E144" s="328"/>
      <c r="F144" s="328"/>
      <c r="G144" s="372"/>
      <c r="H144" s="328"/>
      <c r="I144" s="328"/>
      <c r="J144" s="328"/>
      <c r="K144" s="328"/>
      <c r="L144" s="328"/>
      <c r="M144" s="372"/>
      <c r="N144" s="372"/>
      <c r="O144" s="372"/>
      <c r="P144" s="372"/>
      <c r="Q144" s="382"/>
      <c r="R144" s="372"/>
      <c r="S144" s="328"/>
      <c r="T144" s="328"/>
      <c r="U144" s="372"/>
      <c r="V144" s="372"/>
      <c r="W144" s="372"/>
      <c r="X144" s="372"/>
      <c r="Y144" s="372"/>
      <c r="Z144" s="372"/>
      <c r="AA144" s="372"/>
      <c r="AB144" s="372"/>
      <c r="AC144" s="372"/>
      <c r="AD144" s="372"/>
      <c r="AE144" s="372"/>
      <c r="AF144" s="312"/>
      <c r="AG144" s="312"/>
      <c r="AH144" s="312"/>
    </row>
    <row r="145" ht="15.75" customHeight="1">
      <c r="A145" s="389" t="s">
        <v>489</v>
      </c>
      <c r="B145" s="379" t="s">
        <v>847</v>
      </c>
      <c r="C145" s="389" t="s">
        <v>487</v>
      </c>
      <c r="D145" s="379" t="s">
        <v>848</v>
      </c>
      <c r="E145" s="328"/>
      <c r="F145" s="328"/>
      <c r="G145" s="372"/>
      <c r="H145" s="328"/>
      <c r="I145" s="328"/>
      <c r="J145" s="328"/>
      <c r="K145" s="328"/>
      <c r="L145" s="328"/>
      <c r="M145" s="372"/>
      <c r="N145" s="372"/>
      <c r="O145" s="372"/>
      <c r="P145" s="372"/>
      <c r="Q145" s="382"/>
      <c r="R145" s="372"/>
      <c r="S145" s="394" t="s">
        <v>487</v>
      </c>
      <c r="T145" s="386" t="s">
        <v>170</v>
      </c>
      <c r="U145" s="372"/>
      <c r="V145" s="372"/>
      <c r="W145" s="372"/>
      <c r="X145" s="372"/>
      <c r="Y145" s="372"/>
      <c r="Z145" s="372"/>
      <c r="AA145" s="372"/>
      <c r="AB145" s="372"/>
      <c r="AC145" s="372"/>
      <c r="AD145" s="372"/>
      <c r="AE145" s="372"/>
      <c r="AF145" s="312"/>
      <c r="AG145" s="312"/>
      <c r="AH145" s="312"/>
    </row>
    <row r="146" ht="15.75" customHeight="1">
      <c r="A146" s="389" t="s">
        <v>489</v>
      </c>
      <c r="B146" s="379" t="s">
        <v>849</v>
      </c>
      <c r="C146" s="389" t="s">
        <v>489</v>
      </c>
      <c r="D146" s="379" t="s">
        <v>850</v>
      </c>
      <c r="E146" s="328"/>
      <c r="F146" s="328"/>
      <c r="G146" s="372"/>
      <c r="H146" s="328"/>
      <c r="I146" s="328"/>
      <c r="J146" s="328"/>
      <c r="K146" s="328"/>
      <c r="L146" s="328"/>
      <c r="M146" s="372"/>
      <c r="N146" s="372"/>
      <c r="O146" s="372"/>
      <c r="P146" s="372"/>
      <c r="Q146" s="382"/>
      <c r="R146" s="372"/>
      <c r="S146" s="394" t="s">
        <v>487</v>
      </c>
      <c r="T146" s="395" t="s">
        <v>171</v>
      </c>
      <c r="U146" s="372"/>
      <c r="V146" s="372"/>
      <c r="W146" s="372"/>
      <c r="X146" s="372"/>
      <c r="Y146" s="372"/>
      <c r="Z146" s="372"/>
      <c r="AA146" s="372"/>
      <c r="AB146" s="372"/>
      <c r="AC146" s="372"/>
      <c r="AD146" s="372"/>
      <c r="AE146" s="372"/>
      <c r="AF146" s="312"/>
      <c r="AG146" s="312"/>
      <c r="AH146" s="312"/>
    </row>
    <row r="147" ht="15.75" customHeight="1">
      <c r="A147" s="389" t="s">
        <v>519</v>
      </c>
      <c r="B147" s="379" t="s">
        <v>851</v>
      </c>
      <c r="C147" s="389" t="s">
        <v>519</v>
      </c>
      <c r="D147" s="379" t="s">
        <v>852</v>
      </c>
      <c r="E147" s="328"/>
      <c r="F147" s="328"/>
      <c r="G147" s="372"/>
      <c r="H147" s="372"/>
      <c r="I147" s="372"/>
      <c r="J147" s="372"/>
      <c r="K147" s="372"/>
      <c r="L147" s="372"/>
      <c r="M147" s="372"/>
      <c r="N147" s="372"/>
      <c r="O147" s="372"/>
      <c r="P147" s="372"/>
      <c r="Q147" s="382"/>
      <c r="R147" s="372"/>
      <c r="S147" s="394" t="s">
        <v>487</v>
      </c>
      <c r="T147" s="386" t="s">
        <v>853</v>
      </c>
      <c r="U147" s="372"/>
      <c r="V147" s="372"/>
      <c r="W147" s="372"/>
      <c r="X147" s="372"/>
      <c r="Y147" s="372"/>
      <c r="Z147" s="372"/>
      <c r="AA147" s="372"/>
      <c r="AB147" s="372"/>
      <c r="AC147" s="372"/>
      <c r="AD147" s="372"/>
      <c r="AE147" s="372"/>
      <c r="AF147" s="312"/>
      <c r="AG147" s="312"/>
      <c r="AH147" s="312"/>
    </row>
    <row r="148" ht="15.75" customHeight="1">
      <c r="A148" s="328"/>
      <c r="B148" s="328"/>
      <c r="C148" s="328"/>
      <c r="D148" s="328"/>
      <c r="E148" s="328"/>
      <c r="F148" s="328"/>
      <c r="G148" s="372"/>
      <c r="H148" s="372"/>
      <c r="I148" s="372"/>
      <c r="J148" s="372"/>
      <c r="K148" s="372"/>
      <c r="L148" s="372"/>
      <c r="M148" s="372"/>
      <c r="N148" s="372"/>
      <c r="O148" s="372"/>
      <c r="P148" s="372"/>
      <c r="Q148" s="382"/>
      <c r="R148" s="372"/>
      <c r="S148" s="394" t="s">
        <v>487</v>
      </c>
      <c r="T148" s="395" t="s">
        <v>172</v>
      </c>
      <c r="U148" s="372"/>
      <c r="V148" s="372"/>
      <c r="W148" s="372"/>
      <c r="X148" s="372"/>
      <c r="Y148" s="372"/>
      <c r="Z148" s="372"/>
      <c r="AA148" s="372"/>
      <c r="AB148" s="372"/>
      <c r="AC148" s="372"/>
      <c r="AD148" s="372"/>
      <c r="AE148" s="372"/>
      <c r="AF148" s="312"/>
      <c r="AG148" s="312"/>
      <c r="AH148" s="312"/>
    </row>
    <row r="149" ht="15.75" customHeight="1">
      <c r="A149" s="388" t="s">
        <v>854</v>
      </c>
      <c r="B149" s="328"/>
      <c r="C149" s="388" t="s">
        <v>855</v>
      </c>
      <c r="D149" s="328"/>
      <c r="E149" s="328"/>
      <c r="F149" s="328"/>
      <c r="G149" s="372"/>
      <c r="H149" s="372"/>
      <c r="I149" s="372"/>
      <c r="J149" s="372"/>
      <c r="K149" s="372"/>
      <c r="L149" s="372"/>
      <c r="M149" s="372"/>
      <c r="N149" s="372"/>
      <c r="O149" s="372"/>
      <c r="P149" s="372"/>
      <c r="Q149" s="382"/>
      <c r="R149" s="372"/>
      <c r="S149" s="394" t="s">
        <v>487</v>
      </c>
      <c r="T149" s="386" t="s">
        <v>175</v>
      </c>
      <c r="U149" s="372"/>
      <c r="V149" s="372"/>
      <c r="W149" s="372"/>
      <c r="X149" s="372"/>
      <c r="Y149" s="372"/>
      <c r="Z149" s="372"/>
      <c r="AA149" s="372"/>
      <c r="AB149" s="372"/>
      <c r="AC149" s="372"/>
      <c r="AD149" s="372"/>
      <c r="AE149" s="372"/>
      <c r="AF149" s="312"/>
      <c r="AG149" s="312"/>
      <c r="AH149" s="312"/>
    </row>
    <row r="150" ht="15.75" customHeight="1">
      <c r="A150" s="328"/>
      <c r="B150" s="328"/>
      <c r="C150" s="328"/>
      <c r="D150" s="328"/>
      <c r="E150" s="328"/>
      <c r="F150" s="328"/>
      <c r="G150" s="372"/>
      <c r="H150" s="372"/>
      <c r="I150" s="372"/>
      <c r="J150" s="372"/>
      <c r="K150" s="372"/>
      <c r="L150" s="372"/>
      <c r="M150" s="372"/>
      <c r="N150" s="372"/>
      <c r="O150" s="372"/>
      <c r="P150" s="372"/>
      <c r="Q150" s="382"/>
      <c r="R150" s="372"/>
      <c r="S150" s="394" t="s">
        <v>487</v>
      </c>
      <c r="T150" s="386" t="s">
        <v>856</v>
      </c>
      <c r="U150" s="372"/>
      <c r="V150" s="372"/>
      <c r="W150" s="372"/>
      <c r="X150" s="372"/>
      <c r="Y150" s="372"/>
      <c r="Z150" s="372"/>
      <c r="AA150" s="372"/>
      <c r="AB150" s="372"/>
      <c r="AC150" s="372"/>
      <c r="AD150" s="372"/>
      <c r="AE150" s="372"/>
      <c r="AF150" s="312"/>
      <c r="AG150" s="312"/>
      <c r="AH150" s="312"/>
    </row>
    <row r="151" ht="15.75" customHeight="1">
      <c r="A151" s="389" t="s">
        <v>487</v>
      </c>
      <c r="B151" s="379" t="s">
        <v>857</v>
      </c>
      <c r="C151" s="389" t="s">
        <v>487</v>
      </c>
      <c r="D151" s="379" t="s">
        <v>858</v>
      </c>
      <c r="E151" s="328"/>
      <c r="F151" s="328"/>
      <c r="G151" s="372"/>
      <c r="H151" s="372"/>
      <c r="I151" s="372"/>
      <c r="J151" s="372"/>
      <c r="K151" s="372"/>
      <c r="L151" s="372"/>
      <c r="M151" s="372"/>
      <c r="N151" s="372"/>
      <c r="O151" s="372"/>
      <c r="P151" s="372"/>
      <c r="Q151" s="382"/>
      <c r="R151" s="372"/>
      <c r="S151" s="394" t="s">
        <v>487</v>
      </c>
      <c r="T151" s="386" t="s">
        <v>173</v>
      </c>
      <c r="U151" s="372"/>
      <c r="V151" s="372"/>
      <c r="W151" s="372"/>
      <c r="X151" s="372"/>
      <c r="Y151" s="372"/>
      <c r="Z151" s="372"/>
      <c r="AA151" s="372"/>
      <c r="AB151" s="372"/>
      <c r="AC151" s="372"/>
      <c r="AD151" s="372"/>
      <c r="AE151" s="372"/>
      <c r="AF151" s="312"/>
      <c r="AG151" s="312"/>
      <c r="AH151" s="312"/>
    </row>
    <row r="152" ht="15.75" customHeight="1">
      <c r="A152" s="389" t="s">
        <v>489</v>
      </c>
      <c r="B152" s="379" t="s">
        <v>859</v>
      </c>
      <c r="C152" s="389" t="s">
        <v>489</v>
      </c>
      <c r="D152" s="379" t="s">
        <v>860</v>
      </c>
      <c r="E152" s="328"/>
      <c r="F152" s="328"/>
      <c r="G152" s="372"/>
      <c r="H152" s="372"/>
      <c r="I152" s="372"/>
      <c r="J152" s="372"/>
      <c r="K152" s="372"/>
      <c r="L152" s="372"/>
      <c r="M152" s="372"/>
      <c r="N152" s="372"/>
      <c r="O152" s="372"/>
      <c r="P152" s="372"/>
      <c r="Q152" s="382"/>
      <c r="R152" s="372"/>
      <c r="S152" s="394" t="s">
        <v>487</v>
      </c>
      <c r="T152" s="386" t="s">
        <v>174</v>
      </c>
      <c r="U152" s="372"/>
      <c r="V152" s="372"/>
      <c r="W152" s="372"/>
      <c r="X152" s="372"/>
      <c r="Y152" s="372"/>
      <c r="Z152" s="372"/>
      <c r="AA152" s="372"/>
      <c r="AB152" s="372"/>
      <c r="AC152" s="372"/>
      <c r="AD152" s="372"/>
      <c r="AE152" s="372"/>
      <c r="AF152" s="312"/>
      <c r="AG152" s="312"/>
      <c r="AH152" s="312"/>
    </row>
    <row r="153" ht="15.75" customHeight="1">
      <c r="A153" s="389" t="s">
        <v>489</v>
      </c>
      <c r="B153" s="379" t="s">
        <v>861</v>
      </c>
      <c r="C153" s="389" t="s">
        <v>489</v>
      </c>
      <c r="D153" s="379" t="s">
        <v>862</v>
      </c>
      <c r="E153" s="328"/>
      <c r="F153" s="328"/>
      <c r="G153" s="372"/>
      <c r="H153" s="372"/>
      <c r="I153" s="372"/>
      <c r="J153" s="372"/>
      <c r="K153" s="372"/>
      <c r="L153" s="372"/>
      <c r="M153" s="372"/>
      <c r="N153" s="372"/>
      <c r="O153" s="372"/>
      <c r="P153" s="372"/>
      <c r="Q153" s="382"/>
      <c r="R153" s="372"/>
      <c r="S153" s="372"/>
      <c r="T153" s="372"/>
      <c r="U153" s="372"/>
      <c r="V153" s="372"/>
      <c r="W153" s="372"/>
      <c r="X153" s="372"/>
      <c r="Y153" s="372"/>
      <c r="Z153" s="372"/>
      <c r="AA153" s="372"/>
      <c r="AB153" s="372"/>
      <c r="AC153" s="372"/>
      <c r="AD153" s="372"/>
      <c r="AE153" s="372"/>
      <c r="AF153" s="312"/>
      <c r="AG153" s="312"/>
      <c r="AH153" s="312"/>
    </row>
    <row r="154" ht="15.75" customHeight="1">
      <c r="A154" s="389" t="s">
        <v>489</v>
      </c>
      <c r="B154" s="379" t="s">
        <v>863</v>
      </c>
      <c r="C154" s="389" t="s">
        <v>519</v>
      </c>
      <c r="D154" s="379" t="s">
        <v>864</v>
      </c>
      <c r="E154" s="328"/>
      <c r="F154" s="328"/>
      <c r="G154" s="372"/>
      <c r="H154" s="372"/>
      <c r="I154" s="372"/>
      <c r="J154" s="372"/>
      <c r="K154" s="372"/>
      <c r="L154" s="372"/>
      <c r="M154" s="372"/>
      <c r="N154" s="372"/>
      <c r="O154" s="372"/>
      <c r="P154" s="372"/>
      <c r="Q154" s="382"/>
      <c r="R154" s="372"/>
      <c r="S154" s="393" t="s">
        <v>854</v>
      </c>
      <c r="T154" s="328"/>
      <c r="U154" s="372"/>
      <c r="V154" s="372"/>
      <c r="W154" s="372"/>
      <c r="X154" s="372"/>
      <c r="Y154" s="372"/>
      <c r="Z154" s="372"/>
      <c r="AA154" s="372"/>
      <c r="AB154" s="372"/>
      <c r="AC154" s="372"/>
      <c r="AD154" s="372"/>
      <c r="AE154" s="372"/>
      <c r="AF154" s="312"/>
      <c r="AG154" s="312"/>
      <c r="AH154" s="312"/>
    </row>
    <row r="155" ht="15.75" customHeight="1">
      <c r="A155" s="389" t="s">
        <v>519</v>
      </c>
      <c r="B155" s="379" t="s">
        <v>865</v>
      </c>
      <c r="C155" s="328"/>
      <c r="D155" s="328"/>
      <c r="E155" s="328"/>
      <c r="F155" s="328"/>
      <c r="G155" s="372"/>
      <c r="H155" s="372"/>
      <c r="I155" s="372"/>
      <c r="J155" s="372"/>
      <c r="K155" s="372"/>
      <c r="L155" s="372"/>
      <c r="M155" s="372"/>
      <c r="N155" s="372"/>
      <c r="O155" s="372"/>
      <c r="P155" s="372"/>
      <c r="Q155" s="382"/>
      <c r="R155" s="372"/>
      <c r="S155" s="328"/>
      <c r="T155" s="328"/>
      <c r="U155" s="372"/>
      <c r="V155" s="372"/>
      <c r="W155" s="372"/>
      <c r="X155" s="372"/>
      <c r="Y155" s="372"/>
      <c r="Z155" s="372"/>
      <c r="AA155" s="372"/>
      <c r="AB155" s="372"/>
      <c r="AC155" s="372"/>
      <c r="AD155" s="372"/>
      <c r="AE155" s="372"/>
      <c r="AF155" s="312"/>
      <c r="AG155" s="312"/>
      <c r="AH155" s="312"/>
    </row>
    <row r="156" ht="15.75" customHeight="1">
      <c r="A156" s="328"/>
      <c r="B156" s="328"/>
      <c r="C156" s="388" t="s">
        <v>866</v>
      </c>
      <c r="D156" s="328"/>
      <c r="E156" s="328"/>
      <c r="F156" s="328"/>
      <c r="G156" s="372"/>
      <c r="H156" s="372"/>
      <c r="I156" s="372"/>
      <c r="J156" s="372"/>
      <c r="K156" s="372"/>
      <c r="L156" s="372"/>
      <c r="M156" s="372"/>
      <c r="N156" s="372"/>
      <c r="O156" s="372"/>
      <c r="P156" s="372"/>
      <c r="Q156" s="382"/>
      <c r="R156" s="372"/>
      <c r="S156" s="394" t="s">
        <v>487</v>
      </c>
      <c r="T156" s="386" t="s">
        <v>867</v>
      </c>
      <c r="U156" s="372"/>
      <c r="V156" s="372"/>
      <c r="W156" s="372"/>
      <c r="X156" s="372"/>
      <c r="Y156" s="372"/>
      <c r="Z156" s="372"/>
      <c r="AA156" s="372"/>
      <c r="AB156" s="372"/>
      <c r="AC156" s="372"/>
      <c r="AD156" s="372"/>
      <c r="AE156" s="372"/>
      <c r="AF156" s="312"/>
      <c r="AG156" s="312"/>
      <c r="AH156" s="312"/>
    </row>
    <row r="157" ht="15.75" customHeight="1">
      <c r="A157" s="388" t="s">
        <v>868</v>
      </c>
      <c r="B157" s="328"/>
      <c r="C157" s="328"/>
      <c r="D157" s="328"/>
      <c r="E157" s="328"/>
      <c r="F157" s="328"/>
      <c r="G157" s="372"/>
      <c r="H157" s="372"/>
      <c r="I157" s="372"/>
      <c r="J157" s="372"/>
      <c r="K157" s="372"/>
      <c r="L157" s="372"/>
      <c r="M157" s="372"/>
      <c r="N157" s="372"/>
      <c r="O157" s="372"/>
      <c r="P157" s="372"/>
      <c r="Q157" s="382"/>
      <c r="R157" s="372"/>
      <c r="S157" s="394" t="s">
        <v>487</v>
      </c>
      <c r="T157" s="386" t="s">
        <v>869</v>
      </c>
      <c r="U157" s="372"/>
      <c r="V157" s="372"/>
      <c r="W157" s="372"/>
      <c r="X157" s="372"/>
      <c r="Y157" s="372"/>
      <c r="Z157" s="372"/>
      <c r="AA157" s="372"/>
      <c r="AB157" s="372"/>
      <c r="AC157" s="372"/>
      <c r="AD157" s="372"/>
      <c r="AE157" s="372"/>
      <c r="AF157" s="312"/>
      <c r="AG157" s="312"/>
      <c r="AH157" s="312"/>
    </row>
    <row r="158" ht="15.75" customHeight="1">
      <c r="A158" s="328"/>
      <c r="B158" s="328"/>
      <c r="C158" s="389" t="s">
        <v>487</v>
      </c>
      <c r="D158" s="379" t="s">
        <v>870</v>
      </c>
      <c r="E158" s="328"/>
      <c r="F158" s="328"/>
      <c r="G158" s="372"/>
      <c r="H158" s="372"/>
      <c r="I158" s="372"/>
      <c r="J158" s="372"/>
      <c r="K158" s="372"/>
      <c r="L158" s="372"/>
      <c r="M158" s="372"/>
      <c r="N158" s="372"/>
      <c r="O158" s="372"/>
      <c r="P158" s="372"/>
      <c r="Q158" s="382"/>
      <c r="R158" s="372"/>
      <c r="S158" s="394" t="s">
        <v>487</v>
      </c>
      <c r="T158" s="386" t="s">
        <v>871</v>
      </c>
      <c r="U158" s="372"/>
      <c r="V158" s="372"/>
      <c r="W158" s="372"/>
      <c r="X158" s="372"/>
      <c r="Y158" s="372"/>
      <c r="Z158" s="372"/>
      <c r="AA158" s="372"/>
      <c r="AB158" s="372"/>
      <c r="AC158" s="372"/>
      <c r="AD158" s="372"/>
      <c r="AE158" s="372"/>
      <c r="AF158" s="312"/>
      <c r="AG158" s="312"/>
      <c r="AH158" s="312"/>
    </row>
    <row r="159" ht="15.75" customHeight="1">
      <c r="A159" s="389" t="s">
        <v>487</v>
      </c>
      <c r="B159" s="379" t="s">
        <v>872</v>
      </c>
      <c r="C159" s="389" t="s">
        <v>489</v>
      </c>
      <c r="D159" s="379" t="s">
        <v>873</v>
      </c>
      <c r="E159" s="328"/>
      <c r="F159" s="328"/>
      <c r="G159" s="372"/>
      <c r="H159" s="372"/>
      <c r="I159" s="372"/>
      <c r="J159" s="372"/>
      <c r="K159" s="372"/>
      <c r="L159" s="372"/>
      <c r="M159" s="372"/>
      <c r="N159" s="372"/>
      <c r="O159" s="372"/>
      <c r="P159" s="372"/>
      <c r="Q159" s="382"/>
      <c r="R159" s="372"/>
      <c r="S159" s="394" t="s">
        <v>487</v>
      </c>
      <c r="T159" s="386" t="s">
        <v>874</v>
      </c>
      <c r="U159" s="372"/>
      <c r="V159" s="372"/>
      <c r="W159" s="372"/>
      <c r="X159" s="372"/>
      <c r="Y159" s="372"/>
      <c r="Z159" s="372"/>
      <c r="AA159" s="372"/>
      <c r="AB159" s="372"/>
      <c r="AC159" s="372"/>
      <c r="AD159" s="372"/>
      <c r="AE159" s="372"/>
      <c r="AF159" s="312"/>
      <c r="AG159" s="312"/>
      <c r="AH159" s="312"/>
    </row>
    <row r="160" ht="15.75" customHeight="1">
      <c r="A160" s="389" t="s">
        <v>487</v>
      </c>
      <c r="B160" s="379" t="s">
        <v>875</v>
      </c>
      <c r="C160" s="328"/>
      <c r="D160" s="372"/>
      <c r="E160" s="372"/>
      <c r="F160" s="372"/>
      <c r="G160" s="372"/>
      <c r="H160" s="372"/>
      <c r="I160" s="372"/>
      <c r="J160" s="372"/>
      <c r="K160" s="372"/>
      <c r="L160" s="372"/>
      <c r="M160" s="372"/>
      <c r="N160" s="372"/>
      <c r="O160" s="372"/>
      <c r="P160" s="372"/>
      <c r="Q160" s="382"/>
      <c r="R160" s="372"/>
      <c r="S160" s="394" t="s">
        <v>487</v>
      </c>
      <c r="T160" s="386" t="s">
        <v>876</v>
      </c>
      <c r="U160" s="372"/>
      <c r="V160" s="372"/>
      <c r="W160" s="372"/>
      <c r="X160" s="372"/>
      <c r="Y160" s="372"/>
      <c r="Z160" s="372"/>
      <c r="AA160" s="372"/>
      <c r="AB160" s="372"/>
      <c r="AC160" s="372"/>
      <c r="AD160" s="372"/>
      <c r="AE160" s="372"/>
      <c r="AF160" s="312"/>
      <c r="AG160" s="312"/>
      <c r="AH160" s="312"/>
    </row>
    <row r="161" ht="15.75" customHeight="1">
      <c r="A161" s="389" t="s">
        <v>487</v>
      </c>
      <c r="B161" s="379" t="s">
        <v>877</v>
      </c>
      <c r="C161" s="328"/>
      <c r="D161" s="372"/>
      <c r="E161" s="372"/>
      <c r="F161" s="372"/>
      <c r="G161" s="372"/>
      <c r="H161" s="372"/>
      <c r="I161" s="372"/>
      <c r="J161" s="372"/>
      <c r="K161" s="372"/>
      <c r="L161" s="372"/>
      <c r="M161" s="372"/>
      <c r="N161" s="372"/>
      <c r="O161" s="372"/>
      <c r="P161" s="372"/>
      <c r="Q161" s="382"/>
      <c r="R161" s="372"/>
      <c r="S161" s="394" t="s">
        <v>487</v>
      </c>
      <c r="T161" s="386" t="s">
        <v>878</v>
      </c>
      <c r="U161" s="372"/>
      <c r="V161" s="372"/>
      <c r="W161" s="372"/>
      <c r="X161" s="372"/>
      <c r="Y161" s="372"/>
      <c r="Z161" s="372"/>
      <c r="AA161" s="372"/>
      <c r="AB161" s="372"/>
      <c r="AC161" s="372"/>
      <c r="AD161" s="372"/>
      <c r="AE161" s="372"/>
      <c r="AF161" s="312"/>
      <c r="AG161" s="312"/>
      <c r="AH161" s="312"/>
    </row>
    <row r="162" ht="15.75" customHeight="1">
      <c r="A162" s="389" t="s">
        <v>487</v>
      </c>
      <c r="B162" s="379" t="s">
        <v>879</v>
      </c>
      <c r="C162" s="328"/>
      <c r="D162" s="372"/>
      <c r="E162" s="372"/>
      <c r="F162" s="372"/>
      <c r="G162" s="372"/>
      <c r="H162" s="372"/>
      <c r="I162" s="372"/>
      <c r="J162" s="372"/>
      <c r="K162" s="372"/>
      <c r="L162" s="372"/>
      <c r="M162" s="372"/>
      <c r="N162" s="372"/>
      <c r="O162" s="372"/>
      <c r="P162" s="372"/>
      <c r="Q162" s="382"/>
      <c r="R162" s="372"/>
      <c r="S162" s="394" t="s">
        <v>531</v>
      </c>
      <c r="T162" s="386" t="s">
        <v>880</v>
      </c>
      <c r="U162" s="372"/>
      <c r="V162" s="372"/>
      <c r="W162" s="372"/>
      <c r="X162" s="372"/>
      <c r="Y162" s="372"/>
      <c r="Z162" s="372"/>
      <c r="AA162" s="372"/>
      <c r="AB162" s="372"/>
      <c r="AC162" s="372"/>
      <c r="AD162" s="372"/>
      <c r="AE162" s="372"/>
      <c r="AF162" s="312"/>
      <c r="AG162" s="312"/>
      <c r="AH162" s="312"/>
    </row>
    <row r="163" ht="15.75" customHeight="1">
      <c r="A163" s="389" t="s">
        <v>487</v>
      </c>
      <c r="B163" s="379" t="s">
        <v>881</v>
      </c>
      <c r="C163" s="328"/>
      <c r="D163" s="372"/>
      <c r="E163" s="372"/>
      <c r="F163" s="372"/>
      <c r="G163" s="372"/>
      <c r="H163" s="372"/>
      <c r="I163" s="372"/>
      <c r="J163" s="372"/>
      <c r="K163" s="372"/>
      <c r="L163" s="372"/>
      <c r="M163" s="372"/>
      <c r="N163" s="372"/>
      <c r="O163" s="372"/>
      <c r="P163" s="372"/>
      <c r="Q163" s="382"/>
      <c r="R163" s="372"/>
      <c r="S163" s="394" t="s">
        <v>531</v>
      </c>
      <c r="T163" s="386" t="s">
        <v>882</v>
      </c>
      <c r="U163" s="372"/>
      <c r="V163" s="372"/>
      <c r="W163" s="372"/>
      <c r="X163" s="372"/>
      <c r="Y163" s="372"/>
      <c r="Z163" s="372"/>
      <c r="AA163" s="372"/>
      <c r="AB163" s="372"/>
      <c r="AC163" s="372"/>
      <c r="AD163" s="372"/>
      <c r="AE163" s="372"/>
      <c r="AF163" s="312"/>
      <c r="AG163" s="312"/>
      <c r="AH163" s="312"/>
    </row>
    <row r="164" ht="15.75" customHeight="1">
      <c r="A164" s="389" t="s">
        <v>487</v>
      </c>
      <c r="B164" s="379" t="s">
        <v>883</v>
      </c>
      <c r="C164" s="328"/>
      <c r="D164" s="372"/>
      <c r="E164" s="372"/>
      <c r="F164" s="372"/>
      <c r="G164" s="372"/>
      <c r="H164" s="372"/>
      <c r="I164" s="372"/>
      <c r="J164" s="372"/>
      <c r="K164" s="372"/>
      <c r="L164" s="372"/>
      <c r="M164" s="372"/>
      <c r="N164" s="372"/>
      <c r="O164" s="372"/>
      <c r="P164" s="372"/>
      <c r="Q164" s="382"/>
      <c r="R164" s="372"/>
      <c r="S164" s="394" t="s">
        <v>531</v>
      </c>
      <c r="T164" s="386" t="s">
        <v>884</v>
      </c>
      <c r="U164" s="372"/>
      <c r="V164" s="372"/>
      <c r="W164" s="372"/>
      <c r="X164" s="372"/>
      <c r="Y164" s="372"/>
      <c r="Z164" s="372"/>
      <c r="AA164" s="372"/>
      <c r="AB164" s="372"/>
      <c r="AC164" s="372"/>
      <c r="AD164" s="372"/>
      <c r="AE164" s="372"/>
      <c r="AF164" s="312"/>
      <c r="AG164" s="312"/>
      <c r="AH164" s="312"/>
    </row>
    <row r="165" ht="15.75" customHeight="1">
      <c r="A165" s="389" t="s">
        <v>489</v>
      </c>
      <c r="B165" s="379" t="s">
        <v>885</v>
      </c>
      <c r="C165" s="328"/>
      <c r="D165" s="372"/>
      <c r="E165" s="372"/>
      <c r="F165" s="372"/>
      <c r="G165" s="372"/>
      <c r="H165" s="372"/>
      <c r="I165" s="372"/>
      <c r="J165" s="372"/>
      <c r="K165" s="372"/>
      <c r="L165" s="372"/>
      <c r="M165" s="372"/>
      <c r="N165" s="372"/>
      <c r="O165" s="372"/>
      <c r="P165" s="372"/>
      <c r="Q165" s="382"/>
      <c r="R165" s="372"/>
      <c r="S165" s="328"/>
      <c r="T165" s="328"/>
      <c r="U165" s="372"/>
      <c r="V165" s="372"/>
      <c r="W165" s="372"/>
      <c r="X165" s="372"/>
      <c r="Y165" s="372"/>
      <c r="Z165" s="372"/>
      <c r="AA165" s="372"/>
      <c r="AB165" s="372"/>
      <c r="AC165" s="372"/>
      <c r="AD165" s="372"/>
      <c r="AE165" s="372"/>
      <c r="AF165" s="312"/>
      <c r="AG165" s="312"/>
      <c r="AH165" s="312"/>
    </row>
    <row r="166" ht="15.75" customHeight="1">
      <c r="A166" s="389" t="s">
        <v>489</v>
      </c>
      <c r="B166" s="379" t="s">
        <v>886</v>
      </c>
      <c r="C166" s="328"/>
      <c r="D166" s="372"/>
      <c r="E166" s="372"/>
      <c r="F166" s="372"/>
      <c r="G166" s="372"/>
      <c r="H166" s="372"/>
      <c r="I166" s="372"/>
      <c r="J166" s="372"/>
      <c r="K166" s="372"/>
      <c r="L166" s="372"/>
      <c r="M166" s="372"/>
      <c r="N166" s="372"/>
      <c r="O166" s="372"/>
      <c r="P166" s="372"/>
      <c r="Q166" s="382"/>
      <c r="R166" s="372"/>
      <c r="S166" s="400" t="s">
        <v>887</v>
      </c>
      <c r="T166" s="328"/>
      <c r="U166" s="372"/>
      <c r="V166" s="372"/>
      <c r="W166" s="372"/>
      <c r="X166" s="372"/>
      <c r="Y166" s="372"/>
      <c r="Z166" s="372"/>
      <c r="AA166" s="372"/>
      <c r="AB166" s="372"/>
      <c r="AC166" s="372"/>
      <c r="AD166" s="372"/>
      <c r="AE166" s="372"/>
      <c r="AF166" s="312"/>
      <c r="AG166" s="312"/>
      <c r="AH166" s="312"/>
    </row>
    <row r="167" ht="15.75" customHeight="1">
      <c r="A167" s="389" t="s">
        <v>489</v>
      </c>
      <c r="B167" s="379" t="s">
        <v>888</v>
      </c>
      <c r="C167" s="328"/>
      <c r="D167" s="372"/>
      <c r="E167" s="372"/>
      <c r="F167" s="372"/>
      <c r="G167" s="372"/>
      <c r="H167" s="372"/>
      <c r="I167" s="372"/>
      <c r="J167" s="372"/>
      <c r="K167" s="372"/>
      <c r="L167" s="372"/>
      <c r="M167" s="372"/>
      <c r="N167" s="372"/>
      <c r="O167" s="372"/>
      <c r="P167" s="372"/>
      <c r="Q167" s="382"/>
      <c r="R167" s="372"/>
      <c r="S167" s="328"/>
      <c r="T167" s="328"/>
      <c r="U167" s="372"/>
      <c r="V167" s="372"/>
      <c r="W167" s="372"/>
      <c r="X167" s="372"/>
      <c r="Y167" s="372"/>
      <c r="Z167" s="372"/>
      <c r="AA167" s="372"/>
      <c r="AB167" s="372"/>
      <c r="AC167" s="372"/>
      <c r="AD167" s="372"/>
      <c r="AE167" s="372"/>
      <c r="AF167" s="312"/>
      <c r="AG167" s="312"/>
      <c r="AH167" s="312"/>
    </row>
    <row r="168" ht="15.75" customHeight="1">
      <c r="A168" s="389" t="s">
        <v>489</v>
      </c>
      <c r="B168" s="379" t="s">
        <v>889</v>
      </c>
      <c r="C168" s="328"/>
      <c r="D168" s="372"/>
      <c r="E168" s="372"/>
      <c r="F168" s="372"/>
      <c r="G168" s="372"/>
      <c r="H168" s="372"/>
      <c r="I168" s="372"/>
      <c r="J168" s="372"/>
      <c r="K168" s="372"/>
      <c r="L168" s="372"/>
      <c r="M168" s="372"/>
      <c r="N168" s="372"/>
      <c r="O168" s="372"/>
      <c r="P168" s="372"/>
      <c r="Q168" s="382"/>
      <c r="R168" s="372"/>
      <c r="S168" s="394" t="s">
        <v>487</v>
      </c>
      <c r="T168" s="386" t="s">
        <v>890</v>
      </c>
      <c r="U168" s="372"/>
      <c r="V168" s="372"/>
      <c r="W168" s="372"/>
      <c r="X168" s="372"/>
      <c r="Y168" s="372"/>
      <c r="Z168" s="372"/>
      <c r="AA168" s="372"/>
      <c r="AB168" s="372"/>
      <c r="AC168" s="372"/>
      <c r="AD168" s="372"/>
      <c r="AE168" s="372"/>
      <c r="AF168" s="312"/>
      <c r="AG168" s="312"/>
      <c r="AH168" s="312"/>
    </row>
    <row r="169" ht="15.75" customHeight="1">
      <c r="A169" s="389" t="s">
        <v>489</v>
      </c>
      <c r="B169" s="379" t="s">
        <v>891</v>
      </c>
      <c r="C169" s="328"/>
      <c r="D169" s="372"/>
      <c r="E169" s="372"/>
      <c r="F169" s="372"/>
      <c r="G169" s="372"/>
      <c r="H169" s="372"/>
      <c r="I169" s="372"/>
      <c r="J169" s="372"/>
      <c r="K169" s="372"/>
      <c r="L169" s="372"/>
      <c r="M169" s="372"/>
      <c r="N169" s="372"/>
      <c r="O169" s="372"/>
      <c r="P169" s="372"/>
      <c r="Q169" s="382"/>
      <c r="R169" s="372"/>
      <c r="S169" s="394" t="s">
        <v>487</v>
      </c>
      <c r="T169" s="386" t="s">
        <v>892</v>
      </c>
      <c r="U169" s="372"/>
      <c r="V169" s="372"/>
      <c r="W169" s="372"/>
      <c r="X169" s="372"/>
      <c r="Y169" s="372"/>
      <c r="Z169" s="372"/>
      <c r="AA169" s="372"/>
      <c r="AB169" s="372"/>
      <c r="AC169" s="372"/>
      <c r="AD169" s="372"/>
      <c r="AE169" s="372"/>
      <c r="AF169" s="312"/>
      <c r="AG169" s="312"/>
      <c r="AH169" s="312"/>
    </row>
    <row r="170" ht="15.75" customHeight="1">
      <c r="A170" s="389" t="s">
        <v>489</v>
      </c>
      <c r="B170" s="379" t="s">
        <v>893</v>
      </c>
      <c r="C170" s="328"/>
      <c r="D170" s="372"/>
      <c r="E170" s="372"/>
      <c r="F170" s="372"/>
      <c r="G170" s="372"/>
      <c r="H170" s="372"/>
      <c r="I170" s="372"/>
      <c r="J170" s="372"/>
      <c r="K170" s="372"/>
      <c r="L170" s="372"/>
      <c r="M170" s="372"/>
      <c r="N170" s="372"/>
      <c r="O170" s="372"/>
      <c r="P170" s="372"/>
      <c r="Q170" s="382"/>
      <c r="R170" s="372"/>
      <c r="S170" s="394" t="s">
        <v>487</v>
      </c>
      <c r="T170" s="386" t="s">
        <v>894</v>
      </c>
      <c r="U170" s="372"/>
      <c r="V170" s="372"/>
      <c r="W170" s="372"/>
      <c r="X170" s="372"/>
      <c r="Y170" s="372"/>
      <c r="Z170" s="372"/>
      <c r="AA170" s="372"/>
      <c r="AB170" s="372"/>
      <c r="AC170" s="372"/>
      <c r="AD170" s="372"/>
      <c r="AE170" s="372"/>
      <c r="AF170" s="312"/>
      <c r="AG170" s="312"/>
      <c r="AH170" s="312"/>
    </row>
    <row r="171" ht="15.75" customHeight="1">
      <c r="A171" s="389" t="s">
        <v>519</v>
      </c>
      <c r="B171" s="379" t="s">
        <v>895</v>
      </c>
      <c r="C171" s="328"/>
      <c r="D171" s="372"/>
      <c r="E171" s="372"/>
      <c r="F171" s="372"/>
      <c r="G171" s="372"/>
      <c r="H171" s="372"/>
      <c r="I171" s="372"/>
      <c r="J171" s="372"/>
      <c r="K171" s="372"/>
      <c r="L171" s="372"/>
      <c r="M171" s="372"/>
      <c r="N171" s="372"/>
      <c r="O171" s="372"/>
      <c r="P171" s="372"/>
      <c r="Q171" s="382"/>
      <c r="R171" s="372"/>
      <c r="S171" s="394" t="s">
        <v>487</v>
      </c>
      <c r="T171" s="386" t="s">
        <v>896</v>
      </c>
      <c r="U171" s="372"/>
      <c r="V171" s="372"/>
      <c r="W171" s="372"/>
      <c r="X171" s="372"/>
      <c r="Y171" s="372"/>
      <c r="Z171" s="372"/>
      <c r="AA171" s="372"/>
      <c r="AB171" s="372"/>
      <c r="AC171" s="372"/>
      <c r="AD171" s="372"/>
      <c r="AE171" s="372"/>
      <c r="AF171" s="312"/>
      <c r="AG171" s="312"/>
      <c r="AH171" s="312"/>
    </row>
    <row r="172" ht="15.75" customHeight="1">
      <c r="A172" s="389" t="s">
        <v>519</v>
      </c>
      <c r="B172" s="379" t="s">
        <v>897</v>
      </c>
      <c r="C172" s="328"/>
      <c r="D172" s="372"/>
      <c r="E172" s="372"/>
      <c r="F172" s="372"/>
      <c r="G172" s="372"/>
      <c r="H172" s="372"/>
      <c r="I172" s="372"/>
      <c r="J172" s="372"/>
      <c r="K172" s="372"/>
      <c r="L172" s="372"/>
      <c r="M172" s="372"/>
      <c r="N172" s="372"/>
      <c r="O172" s="372"/>
      <c r="P172" s="372"/>
      <c r="Q172" s="382"/>
      <c r="R172" s="372"/>
      <c r="S172" s="394" t="s">
        <v>487</v>
      </c>
      <c r="T172" s="386" t="s">
        <v>898</v>
      </c>
      <c r="U172" s="372"/>
      <c r="V172" s="372"/>
      <c r="W172" s="372"/>
      <c r="X172" s="372"/>
      <c r="Y172" s="372"/>
      <c r="Z172" s="372"/>
      <c r="AA172" s="372"/>
      <c r="AB172" s="372"/>
      <c r="AC172" s="372"/>
      <c r="AD172" s="372"/>
      <c r="AE172" s="372"/>
      <c r="AF172" s="312"/>
      <c r="AG172" s="312"/>
      <c r="AH172" s="312"/>
    </row>
    <row r="173" ht="15.75" customHeight="1">
      <c r="A173" s="389" t="s">
        <v>519</v>
      </c>
      <c r="B173" s="379" t="s">
        <v>899</v>
      </c>
      <c r="C173" s="328"/>
      <c r="D173" s="372"/>
      <c r="E173" s="372"/>
      <c r="F173" s="372"/>
      <c r="G173" s="372"/>
      <c r="H173" s="372"/>
      <c r="I173" s="372"/>
      <c r="J173" s="372"/>
      <c r="K173" s="372"/>
      <c r="L173" s="372"/>
      <c r="M173" s="372"/>
      <c r="N173" s="372"/>
      <c r="O173" s="372"/>
      <c r="P173" s="372"/>
      <c r="Q173" s="382"/>
      <c r="R173" s="372"/>
      <c r="S173" s="394" t="s">
        <v>487</v>
      </c>
      <c r="T173" s="386" t="s">
        <v>879</v>
      </c>
      <c r="U173" s="372"/>
      <c r="V173" s="372"/>
      <c r="W173" s="372"/>
      <c r="X173" s="372"/>
      <c r="Y173" s="372"/>
      <c r="Z173" s="372"/>
      <c r="AA173" s="372"/>
      <c r="AB173" s="372"/>
      <c r="AC173" s="372"/>
      <c r="AD173" s="372"/>
      <c r="AE173" s="372"/>
      <c r="AF173" s="312"/>
      <c r="AG173" s="312"/>
      <c r="AH173" s="312"/>
    </row>
    <row r="174" ht="15.75" customHeight="1">
      <c r="A174" s="389" t="s">
        <v>519</v>
      </c>
      <c r="B174" s="379" t="s">
        <v>900</v>
      </c>
      <c r="C174" s="328"/>
      <c r="D174" s="372"/>
      <c r="E174" s="372"/>
      <c r="F174" s="372"/>
      <c r="G174" s="372"/>
      <c r="H174" s="372"/>
      <c r="I174" s="372"/>
      <c r="J174" s="372"/>
      <c r="K174" s="372"/>
      <c r="L174" s="372"/>
      <c r="M174" s="372"/>
      <c r="N174" s="372"/>
      <c r="O174" s="372"/>
      <c r="P174" s="372"/>
      <c r="Q174" s="382"/>
      <c r="R174" s="372"/>
      <c r="S174" s="394" t="s">
        <v>487</v>
      </c>
      <c r="T174" s="386" t="s">
        <v>901</v>
      </c>
      <c r="U174" s="372"/>
      <c r="V174" s="372"/>
      <c r="W174" s="372"/>
      <c r="X174" s="372"/>
      <c r="Y174" s="372"/>
      <c r="Z174" s="372"/>
      <c r="AA174" s="372"/>
      <c r="AB174" s="372"/>
      <c r="AC174" s="372"/>
      <c r="AD174" s="372"/>
      <c r="AE174" s="372"/>
      <c r="AF174" s="312"/>
      <c r="AG174" s="312"/>
      <c r="AH174" s="312"/>
    </row>
    <row r="175" ht="15.75" customHeight="1">
      <c r="A175" s="372"/>
      <c r="B175" s="372"/>
      <c r="C175" s="372"/>
      <c r="D175" s="372"/>
      <c r="E175" s="372"/>
      <c r="F175" s="372"/>
      <c r="G175" s="372"/>
      <c r="H175" s="372"/>
      <c r="I175" s="372"/>
      <c r="J175" s="372"/>
      <c r="K175" s="372"/>
      <c r="L175" s="372"/>
      <c r="M175" s="372"/>
      <c r="N175" s="372"/>
      <c r="O175" s="372"/>
      <c r="P175" s="372"/>
      <c r="Q175" s="382"/>
      <c r="R175" s="372"/>
      <c r="S175" s="394" t="s">
        <v>487</v>
      </c>
      <c r="T175" s="386" t="s">
        <v>902</v>
      </c>
      <c r="U175" s="372"/>
      <c r="V175" s="372"/>
      <c r="W175" s="372"/>
      <c r="X175" s="372"/>
      <c r="Y175" s="372"/>
      <c r="Z175" s="372"/>
      <c r="AA175" s="372"/>
      <c r="AB175" s="372"/>
      <c r="AC175" s="372"/>
      <c r="AD175" s="372"/>
      <c r="AE175" s="372"/>
      <c r="AF175" s="312"/>
      <c r="AG175" s="312"/>
      <c r="AH175" s="312"/>
    </row>
    <row r="176" ht="15.75" customHeight="1">
      <c r="A176" s="372"/>
      <c r="B176" s="372"/>
      <c r="C176" s="372"/>
      <c r="D176" s="372"/>
      <c r="E176" s="372"/>
      <c r="F176" s="372"/>
      <c r="G176" s="372"/>
      <c r="H176" s="372"/>
      <c r="I176" s="372"/>
      <c r="J176" s="372"/>
      <c r="K176" s="372"/>
      <c r="L176" s="372"/>
      <c r="M176" s="372"/>
      <c r="N176" s="372"/>
      <c r="O176" s="372"/>
      <c r="P176" s="372"/>
      <c r="Q176" s="382"/>
      <c r="R176" s="372"/>
      <c r="S176" s="394" t="s">
        <v>531</v>
      </c>
      <c r="T176" s="386" t="s">
        <v>903</v>
      </c>
      <c r="U176" s="372"/>
      <c r="V176" s="372"/>
      <c r="W176" s="372"/>
      <c r="X176" s="372"/>
      <c r="Y176" s="372"/>
      <c r="Z176" s="372"/>
      <c r="AA176" s="372"/>
      <c r="AB176" s="372"/>
      <c r="AC176" s="372"/>
      <c r="AD176" s="372"/>
      <c r="AE176" s="372"/>
      <c r="AF176" s="312"/>
      <c r="AG176" s="312"/>
      <c r="AH176" s="312"/>
    </row>
    <row r="177" ht="15.75" customHeight="1">
      <c r="A177" s="372"/>
      <c r="B177" s="372"/>
      <c r="C177" s="372"/>
      <c r="D177" s="372"/>
      <c r="E177" s="372"/>
      <c r="F177" s="372"/>
      <c r="G177" s="372"/>
      <c r="H177" s="372"/>
      <c r="I177" s="372"/>
      <c r="J177" s="372"/>
      <c r="K177" s="372"/>
      <c r="L177" s="372"/>
      <c r="M177" s="372"/>
      <c r="N177" s="372"/>
      <c r="O177" s="372"/>
      <c r="P177" s="372"/>
      <c r="Q177" s="382"/>
      <c r="R177" s="372"/>
      <c r="S177" s="394" t="s">
        <v>531</v>
      </c>
      <c r="T177" s="386" t="s">
        <v>904</v>
      </c>
      <c r="U177" s="372"/>
      <c r="V177" s="372"/>
      <c r="W177" s="372"/>
      <c r="X177" s="372"/>
      <c r="Y177" s="372"/>
      <c r="Z177" s="372"/>
      <c r="AA177" s="372"/>
      <c r="AB177" s="372"/>
      <c r="AC177" s="372"/>
      <c r="AD177" s="372"/>
      <c r="AE177" s="372"/>
      <c r="AF177" s="312"/>
      <c r="AG177" s="312"/>
      <c r="AH177" s="312"/>
    </row>
    <row r="178" ht="15.75" customHeight="1">
      <c r="A178" s="372"/>
      <c r="B178" s="372"/>
      <c r="C178" s="372"/>
      <c r="D178" s="372"/>
      <c r="E178" s="372"/>
      <c r="F178" s="372"/>
      <c r="G178" s="372"/>
      <c r="H178" s="372"/>
      <c r="I178" s="372"/>
      <c r="J178" s="372"/>
      <c r="K178" s="372"/>
      <c r="L178" s="372"/>
      <c r="M178" s="372"/>
      <c r="N178" s="372"/>
      <c r="O178" s="372"/>
      <c r="P178" s="372"/>
      <c r="Q178" s="382"/>
      <c r="R178" s="372"/>
      <c r="S178" s="394" t="s">
        <v>531</v>
      </c>
      <c r="T178" s="386" t="s">
        <v>905</v>
      </c>
      <c r="U178" s="372"/>
      <c r="V178" s="372"/>
      <c r="W178" s="372"/>
      <c r="X178" s="372"/>
      <c r="Y178" s="372"/>
      <c r="Z178" s="372"/>
      <c r="AA178" s="372"/>
      <c r="AB178" s="372"/>
      <c r="AC178" s="372"/>
      <c r="AD178" s="372"/>
      <c r="AE178" s="372"/>
      <c r="AF178" s="312"/>
      <c r="AG178" s="312"/>
      <c r="AH178" s="312"/>
    </row>
    <row r="179" ht="15.75" customHeight="1">
      <c r="A179" s="372"/>
      <c r="B179" s="372"/>
      <c r="C179" s="372"/>
      <c r="D179" s="372"/>
      <c r="E179" s="372"/>
      <c r="F179" s="372"/>
      <c r="G179" s="372"/>
      <c r="H179" s="372"/>
      <c r="I179" s="372"/>
      <c r="J179" s="372"/>
      <c r="K179" s="372"/>
      <c r="L179" s="372"/>
      <c r="M179" s="372"/>
      <c r="N179" s="372"/>
      <c r="O179" s="372"/>
      <c r="P179" s="372"/>
      <c r="Q179" s="382"/>
      <c r="R179" s="372"/>
      <c r="S179" s="328"/>
      <c r="T179" s="328"/>
      <c r="U179" s="372"/>
      <c r="V179" s="372"/>
      <c r="W179" s="372"/>
      <c r="X179" s="372"/>
      <c r="Y179" s="372"/>
      <c r="Z179" s="372"/>
      <c r="AA179" s="372"/>
      <c r="AB179" s="372"/>
      <c r="AC179" s="372"/>
      <c r="AD179" s="372"/>
      <c r="AE179" s="372"/>
      <c r="AF179" s="312"/>
      <c r="AG179" s="312"/>
      <c r="AH179" s="312"/>
    </row>
    <row r="180" ht="15.75" customHeight="1">
      <c r="A180" s="372"/>
      <c r="B180" s="372"/>
      <c r="C180" s="372"/>
      <c r="D180" s="372"/>
      <c r="E180" s="372"/>
      <c r="F180" s="372"/>
      <c r="G180" s="372"/>
      <c r="H180" s="372"/>
      <c r="I180" s="372"/>
      <c r="J180" s="372"/>
      <c r="K180" s="372"/>
      <c r="L180" s="372"/>
      <c r="M180" s="372"/>
      <c r="N180" s="372"/>
      <c r="O180" s="372"/>
      <c r="P180" s="372"/>
      <c r="Q180" s="382"/>
      <c r="R180" s="372"/>
      <c r="S180" s="328"/>
      <c r="T180" s="328"/>
      <c r="U180" s="372"/>
      <c r="V180" s="372"/>
      <c r="W180" s="372"/>
      <c r="X180" s="372"/>
      <c r="Y180" s="372"/>
      <c r="Z180" s="372"/>
      <c r="AA180" s="372"/>
      <c r="AB180" s="372"/>
      <c r="AC180" s="372"/>
      <c r="AD180" s="372"/>
      <c r="AE180" s="372"/>
      <c r="AF180" s="312"/>
      <c r="AG180" s="312"/>
      <c r="AH180" s="312"/>
    </row>
    <row r="181" ht="15.75" customHeight="1">
      <c r="A181" s="372"/>
      <c r="B181" s="372"/>
      <c r="C181" s="372"/>
      <c r="D181" s="372"/>
      <c r="E181" s="372"/>
      <c r="F181" s="372"/>
      <c r="G181" s="372"/>
      <c r="H181" s="372"/>
      <c r="I181" s="372"/>
      <c r="J181" s="372"/>
      <c r="K181" s="372"/>
      <c r="L181" s="372"/>
      <c r="M181" s="372"/>
      <c r="N181" s="372"/>
      <c r="O181" s="372"/>
      <c r="P181" s="372"/>
      <c r="Q181" s="382"/>
      <c r="R181" s="372"/>
      <c r="S181" s="393" t="s">
        <v>906</v>
      </c>
      <c r="T181" s="328"/>
      <c r="U181" s="372"/>
      <c r="V181" s="372"/>
      <c r="W181" s="372"/>
      <c r="X181" s="372"/>
      <c r="Y181" s="372"/>
      <c r="Z181" s="372"/>
      <c r="AA181" s="372"/>
      <c r="AB181" s="372"/>
      <c r="AC181" s="372"/>
      <c r="AD181" s="372"/>
      <c r="AE181" s="372"/>
      <c r="AF181" s="312"/>
      <c r="AG181" s="312"/>
      <c r="AH181" s="312"/>
    </row>
    <row r="182" ht="15.75" customHeight="1">
      <c r="A182" s="372"/>
      <c r="B182" s="372"/>
      <c r="C182" s="372"/>
      <c r="D182" s="372"/>
      <c r="E182" s="372"/>
      <c r="F182" s="372"/>
      <c r="G182" s="372"/>
      <c r="H182" s="372"/>
      <c r="I182" s="372"/>
      <c r="J182" s="372"/>
      <c r="K182" s="372"/>
      <c r="L182" s="372"/>
      <c r="M182" s="372"/>
      <c r="N182" s="372"/>
      <c r="O182" s="372"/>
      <c r="P182" s="372"/>
      <c r="Q182" s="382"/>
      <c r="R182" s="372"/>
      <c r="S182" s="328"/>
      <c r="T182" s="328"/>
      <c r="U182" s="372"/>
      <c r="V182" s="372"/>
      <c r="W182" s="372"/>
      <c r="X182" s="372"/>
      <c r="Y182" s="372"/>
      <c r="Z182" s="372"/>
      <c r="AA182" s="372"/>
      <c r="AB182" s="372"/>
      <c r="AC182" s="372"/>
      <c r="AD182" s="372"/>
      <c r="AE182" s="372"/>
      <c r="AF182" s="312"/>
      <c r="AG182" s="312"/>
      <c r="AH182" s="312"/>
    </row>
    <row r="183" ht="15.75" customHeight="1">
      <c r="A183" s="372"/>
      <c r="B183" s="372"/>
      <c r="C183" s="372"/>
      <c r="D183" s="372"/>
      <c r="E183" s="372"/>
      <c r="F183" s="372"/>
      <c r="G183" s="372"/>
      <c r="H183" s="372"/>
      <c r="I183" s="372"/>
      <c r="J183" s="372"/>
      <c r="K183" s="372"/>
      <c r="L183" s="372"/>
      <c r="M183" s="372"/>
      <c r="N183" s="372"/>
      <c r="O183" s="372"/>
      <c r="P183" s="372"/>
      <c r="Q183" s="382"/>
      <c r="R183" s="372"/>
      <c r="S183" s="394" t="s">
        <v>487</v>
      </c>
      <c r="T183" s="395" t="s">
        <v>907</v>
      </c>
      <c r="U183" s="372"/>
      <c r="V183" s="372"/>
      <c r="W183" s="372"/>
      <c r="X183" s="372"/>
      <c r="Y183" s="372"/>
      <c r="Z183" s="372"/>
      <c r="AA183" s="372"/>
      <c r="AB183" s="372"/>
      <c r="AC183" s="372"/>
      <c r="AD183" s="372"/>
      <c r="AE183" s="372"/>
      <c r="AF183" s="312"/>
      <c r="AG183" s="312"/>
      <c r="AH183" s="312"/>
    </row>
    <row r="184" ht="15.75" customHeight="1">
      <c r="A184" s="372"/>
      <c r="B184" s="372"/>
      <c r="C184" s="372"/>
      <c r="D184" s="372"/>
      <c r="E184" s="372"/>
      <c r="F184" s="372"/>
      <c r="G184" s="372"/>
      <c r="H184" s="372"/>
      <c r="I184" s="372"/>
      <c r="J184" s="372"/>
      <c r="K184" s="372"/>
      <c r="L184" s="372"/>
      <c r="M184" s="372"/>
      <c r="N184" s="372"/>
      <c r="O184" s="372"/>
      <c r="P184" s="372"/>
      <c r="Q184" s="382"/>
      <c r="R184" s="372"/>
      <c r="S184" s="394" t="s">
        <v>487</v>
      </c>
      <c r="T184" s="395" t="s">
        <v>908</v>
      </c>
      <c r="U184" s="372"/>
      <c r="V184" s="372"/>
      <c r="W184" s="372"/>
      <c r="X184" s="372"/>
      <c r="Y184" s="372"/>
      <c r="Z184" s="372"/>
      <c r="AA184" s="372"/>
      <c r="AB184" s="372"/>
      <c r="AC184" s="372"/>
      <c r="AD184" s="372"/>
      <c r="AE184" s="372"/>
      <c r="AF184" s="312"/>
      <c r="AG184" s="312"/>
      <c r="AH184" s="312"/>
    </row>
    <row r="185" ht="15.75" customHeight="1">
      <c r="A185" s="372"/>
      <c r="B185" s="372"/>
      <c r="C185" s="372"/>
      <c r="D185" s="372"/>
      <c r="E185" s="372"/>
      <c r="F185" s="372"/>
      <c r="G185" s="372"/>
      <c r="H185" s="372"/>
      <c r="I185" s="372"/>
      <c r="J185" s="372"/>
      <c r="K185" s="372"/>
      <c r="L185" s="372"/>
      <c r="M185" s="372"/>
      <c r="N185" s="372"/>
      <c r="O185" s="372"/>
      <c r="P185" s="372"/>
      <c r="Q185" s="382"/>
      <c r="R185" s="372"/>
      <c r="S185" s="394" t="s">
        <v>487</v>
      </c>
      <c r="T185" s="386" t="s">
        <v>909</v>
      </c>
      <c r="U185" s="372"/>
      <c r="V185" s="372"/>
      <c r="W185" s="372"/>
      <c r="X185" s="372"/>
      <c r="Y185" s="372"/>
      <c r="Z185" s="372"/>
      <c r="AA185" s="372"/>
      <c r="AB185" s="372"/>
      <c r="AC185" s="372"/>
      <c r="AD185" s="372"/>
      <c r="AE185" s="372"/>
      <c r="AF185" s="312"/>
      <c r="AG185" s="312"/>
      <c r="AH185" s="312"/>
    </row>
    <row r="186" ht="15.75" customHeight="1">
      <c r="A186" s="372"/>
      <c r="B186" s="372"/>
      <c r="C186" s="372"/>
      <c r="D186" s="372"/>
      <c r="E186" s="372"/>
      <c r="F186" s="372"/>
      <c r="G186" s="372"/>
      <c r="H186" s="372"/>
      <c r="I186" s="372"/>
      <c r="J186" s="372"/>
      <c r="K186" s="372"/>
      <c r="L186" s="372"/>
      <c r="M186" s="372"/>
      <c r="N186" s="372"/>
      <c r="O186" s="372"/>
      <c r="P186" s="372"/>
      <c r="Q186" s="382"/>
      <c r="R186" s="372"/>
      <c r="S186" s="394" t="s">
        <v>487</v>
      </c>
      <c r="T186" s="386" t="s">
        <v>910</v>
      </c>
      <c r="U186" s="372"/>
      <c r="V186" s="372"/>
      <c r="W186" s="372"/>
      <c r="X186" s="372"/>
      <c r="Y186" s="372"/>
      <c r="Z186" s="372"/>
      <c r="AA186" s="372"/>
      <c r="AB186" s="372"/>
      <c r="AC186" s="372"/>
      <c r="AD186" s="372"/>
      <c r="AE186" s="372"/>
      <c r="AF186" s="312"/>
      <c r="AG186" s="312"/>
      <c r="AH186" s="312"/>
    </row>
    <row r="187" ht="15.75" customHeight="1">
      <c r="A187" s="372"/>
      <c r="B187" s="372"/>
      <c r="C187" s="372"/>
      <c r="D187" s="372"/>
      <c r="E187" s="372"/>
      <c r="F187" s="372"/>
      <c r="G187" s="372"/>
      <c r="H187" s="372"/>
      <c r="I187" s="372"/>
      <c r="J187" s="372"/>
      <c r="K187" s="372"/>
      <c r="L187" s="372"/>
      <c r="M187" s="372"/>
      <c r="N187" s="372"/>
      <c r="O187" s="372"/>
      <c r="P187" s="372"/>
      <c r="Q187" s="382"/>
      <c r="R187" s="372"/>
      <c r="S187" s="394" t="s">
        <v>487</v>
      </c>
      <c r="T187" s="386" t="s">
        <v>911</v>
      </c>
      <c r="U187" s="372"/>
      <c r="V187" s="372"/>
      <c r="W187" s="372"/>
      <c r="X187" s="372"/>
      <c r="Y187" s="372"/>
      <c r="Z187" s="372"/>
      <c r="AA187" s="372"/>
      <c r="AB187" s="372"/>
      <c r="AC187" s="372"/>
      <c r="AD187" s="372"/>
      <c r="AE187" s="372"/>
      <c r="AF187" s="312"/>
      <c r="AG187" s="312"/>
      <c r="AH187" s="312"/>
    </row>
    <row r="188" ht="15.75" customHeight="1">
      <c r="A188" s="372"/>
      <c r="B188" s="372"/>
      <c r="C188" s="372"/>
      <c r="D188" s="372"/>
      <c r="E188" s="372"/>
      <c r="F188" s="372"/>
      <c r="G188" s="372"/>
      <c r="H188" s="372"/>
      <c r="I188" s="372"/>
      <c r="J188" s="372"/>
      <c r="K188" s="372"/>
      <c r="L188" s="372"/>
      <c r="M188" s="372"/>
      <c r="N188" s="372"/>
      <c r="O188" s="372"/>
      <c r="P188" s="372"/>
      <c r="Q188" s="382"/>
      <c r="R188" s="372"/>
      <c r="S188" s="394" t="s">
        <v>487</v>
      </c>
      <c r="T188" s="386" t="s">
        <v>912</v>
      </c>
      <c r="U188" s="372"/>
      <c r="V188" s="372"/>
      <c r="W188" s="372"/>
      <c r="X188" s="372"/>
      <c r="Y188" s="372"/>
      <c r="Z188" s="372"/>
      <c r="AA188" s="372"/>
      <c r="AB188" s="372"/>
      <c r="AC188" s="372"/>
      <c r="AD188" s="372"/>
      <c r="AE188" s="372"/>
      <c r="AF188" s="312"/>
      <c r="AG188" s="312"/>
      <c r="AH188" s="312"/>
    </row>
    <row r="189" ht="15.75" customHeight="1">
      <c r="A189" s="372"/>
      <c r="B189" s="372"/>
      <c r="C189" s="372"/>
      <c r="D189" s="372"/>
      <c r="E189" s="372"/>
      <c r="F189" s="372"/>
      <c r="G189" s="372"/>
      <c r="H189" s="372"/>
      <c r="I189" s="372"/>
      <c r="J189" s="372"/>
      <c r="K189" s="372"/>
      <c r="L189" s="372"/>
      <c r="M189" s="372"/>
      <c r="N189" s="372"/>
      <c r="O189" s="372"/>
      <c r="P189" s="372"/>
      <c r="Q189" s="382"/>
      <c r="R189" s="372"/>
      <c r="S189" s="394" t="s">
        <v>487</v>
      </c>
      <c r="T189" s="395" t="s">
        <v>913</v>
      </c>
      <c r="U189" s="372"/>
      <c r="V189" s="372"/>
      <c r="W189" s="372"/>
      <c r="X189" s="372"/>
      <c r="Y189" s="372"/>
      <c r="Z189" s="372"/>
      <c r="AA189" s="372"/>
      <c r="AB189" s="372"/>
      <c r="AC189" s="372"/>
      <c r="AD189" s="372"/>
      <c r="AE189" s="372"/>
      <c r="AF189" s="312"/>
      <c r="AG189" s="312"/>
      <c r="AH189" s="312"/>
    </row>
    <row r="190" ht="15.75" customHeight="1">
      <c r="A190" s="372"/>
      <c r="B190" s="372"/>
      <c r="C190" s="372"/>
      <c r="D190" s="372"/>
      <c r="E190" s="372"/>
      <c r="F190" s="372"/>
      <c r="G190" s="372"/>
      <c r="H190" s="372"/>
      <c r="I190" s="372"/>
      <c r="J190" s="372"/>
      <c r="K190" s="372"/>
      <c r="L190" s="372"/>
      <c r="M190" s="372"/>
      <c r="N190" s="372"/>
      <c r="O190" s="372"/>
      <c r="P190" s="372"/>
      <c r="Q190" s="382"/>
      <c r="R190" s="372"/>
      <c r="S190" s="394" t="s">
        <v>531</v>
      </c>
      <c r="T190" s="386" t="s">
        <v>914</v>
      </c>
      <c r="U190" s="372"/>
      <c r="V190" s="372"/>
      <c r="W190" s="372"/>
      <c r="X190" s="372"/>
      <c r="Y190" s="372"/>
      <c r="Z190" s="372"/>
      <c r="AA190" s="372"/>
      <c r="AB190" s="372"/>
      <c r="AC190" s="372"/>
      <c r="AD190" s="372"/>
      <c r="AE190" s="372"/>
      <c r="AF190" s="312"/>
      <c r="AG190" s="312"/>
      <c r="AH190" s="312"/>
    </row>
    <row r="191" ht="15.75" customHeight="1">
      <c r="A191" s="372"/>
      <c r="B191" s="372"/>
      <c r="C191" s="372"/>
      <c r="D191" s="372"/>
      <c r="E191" s="372"/>
      <c r="F191" s="372"/>
      <c r="G191" s="372"/>
      <c r="H191" s="372"/>
      <c r="I191" s="372"/>
      <c r="J191" s="372"/>
      <c r="K191" s="372"/>
      <c r="L191" s="372"/>
      <c r="M191" s="372"/>
      <c r="N191" s="372"/>
      <c r="O191" s="372"/>
      <c r="P191" s="372"/>
      <c r="Q191" s="382"/>
      <c r="R191" s="372"/>
      <c r="S191" s="394" t="s">
        <v>531</v>
      </c>
      <c r="T191" s="386" t="s">
        <v>915</v>
      </c>
      <c r="U191" s="372"/>
      <c r="V191" s="372"/>
      <c r="W191" s="372"/>
      <c r="X191" s="372"/>
      <c r="Y191" s="372"/>
      <c r="Z191" s="372"/>
      <c r="AA191" s="372"/>
      <c r="AB191" s="372"/>
      <c r="AC191" s="372"/>
      <c r="AD191" s="372"/>
      <c r="AE191" s="372"/>
      <c r="AF191" s="312"/>
      <c r="AG191" s="312"/>
      <c r="AH191" s="312"/>
    </row>
    <row r="192" ht="15.75" customHeight="1">
      <c r="A192" s="372"/>
      <c r="B192" s="372"/>
      <c r="C192" s="372"/>
      <c r="D192" s="372"/>
      <c r="E192" s="372"/>
      <c r="F192" s="372"/>
      <c r="G192" s="372"/>
      <c r="H192" s="372"/>
      <c r="I192" s="372"/>
      <c r="J192" s="372"/>
      <c r="K192" s="372"/>
      <c r="L192" s="372"/>
      <c r="M192" s="372"/>
      <c r="N192" s="372"/>
      <c r="O192" s="372"/>
      <c r="P192" s="372"/>
      <c r="Q192" s="382"/>
      <c r="R192" s="372"/>
      <c r="S192" s="394" t="s">
        <v>531</v>
      </c>
      <c r="T192" s="386" t="s">
        <v>916</v>
      </c>
      <c r="U192" s="372"/>
      <c r="V192" s="372"/>
      <c r="W192" s="372"/>
      <c r="X192" s="372"/>
      <c r="Y192" s="372"/>
      <c r="Z192" s="372"/>
      <c r="AA192" s="372"/>
      <c r="AB192" s="372"/>
      <c r="AC192" s="372"/>
      <c r="AD192" s="372"/>
      <c r="AE192" s="372"/>
      <c r="AF192" s="312"/>
      <c r="AG192" s="312"/>
      <c r="AH192" s="312"/>
    </row>
    <row r="193" ht="15.75" customHeight="1">
      <c r="A193" s="372"/>
      <c r="B193" s="372"/>
      <c r="C193" s="372"/>
      <c r="D193" s="372"/>
      <c r="E193" s="372"/>
      <c r="F193" s="372"/>
      <c r="G193" s="372"/>
      <c r="H193" s="372"/>
      <c r="I193" s="372"/>
      <c r="J193" s="372"/>
      <c r="K193" s="372"/>
      <c r="L193" s="372"/>
      <c r="M193" s="372"/>
      <c r="N193" s="372"/>
      <c r="O193" s="372"/>
      <c r="P193" s="372"/>
      <c r="Q193" s="382"/>
      <c r="R193" s="372"/>
      <c r="S193" s="394" t="s">
        <v>531</v>
      </c>
      <c r="T193" s="386" t="s">
        <v>917</v>
      </c>
      <c r="U193" s="372"/>
      <c r="V193" s="372"/>
      <c r="W193" s="372"/>
      <c r="X193" s="372"/>
      <c r="Y193" s="372"/>
      <c r="Z193" s="372"/>
      <c r="AA193" s="372"/>
      <c r="AB193" s="372"/>
      <c r="AC193" s="372"/>
      <c r="AD193" s="372"/>
      <c r="AE193" s="372"/>
      <c r="AF193" s="312"/>
      <c r="AG193" s="312"/>
      <c r="AH193" s="312"/>
    </row>
    <row r="194" ht="15.75" customHeight="1">
      <c r="A194" s="372"/>
      <c r="B194" s="372"/>
      <c r="C194" s="372"/>
      <c r="D194" s="372"/>
      <c r="E194" s="372"/>
      <c r="F194" s="372"/>
      <c r="G194" s="372"/>
      <c r="H194" s="372"/>
      <c r="I194" s="372"/>
      <c r="J194" s="372"/>
      <c r="K194" s="372"/>
      <c r="L194" s="372"/>
      <c r="M194" s="372"/>
      <c r="N194" s="372"/>
      <c r="O194" s="372"/>
      <c r="P194" s="372"/>
      <c r="Q194" s="382"/>
      <c r="R194" s="372"/>
      <c r="S194" s="394" t="s">
        <v>531</v>
      </c>
      <c r="T194" s="386" t="s">
        <v>918</v>
      </c>
      <c r="U194" s="372"/>
      <c r="V194" s="372"/>
      <c r="W194" s="372"/>
      <c r="X194" s="372"/>
      <c r="Y194" s="372"/>
      <c r="Z194" s="372"/>
      <c r="AA194" s="372"/>
      <c r="AB194" s="372"/>
      <c r="AC194" s="372"/>
      <c r="AD194" s="372"/>
      <c r="AE194" s="372"/>
      <c r="AF194" s="312"/>
      <c r="AG194" s="312"/>
      <c r="AH194" s="312"/>
    </row>
    <row r="195" ht="15.75" customHeight="1">
      <c r="A195" s="372"/>
      <c r="B195" s="372"/>
      <c r="C195" s="372"/>
      <c r="D195" s="372"/>
      <c r="E195" s="372"/>
      <c r="F195" s="372"/>
      <c r="G195" s="372"/>
      <c r="H195" s="372"/>
      <c r="I195" s="372"/>
      <c r="J195" s="372"/>
      <c r="K195" s="372"/>
      <c r="L195" s="372"/>
      <c r="M195" s="372"/>
      <c r="N195" s="372"/>
      <c r="O195" s="372"/>
      <c r="P195" s="372"/>
      <c r="Q195" s="382"/>
      <c r="R195" s="372"/>
      <c r="S195" s="394" t="s">
        <v>531</v>
      </c>
      <c r="T195" s="386" t="s">
        <v>919</v>
      </c>
      <c r="U195" s="372"/>
      <c r="V195" s="372"/>
      <c r="W195" s="372"/>
      <c r="X195" s="372"/>
      <c r="Y195" s="372"/>
      <c r="Z195" s="372"/>
      <c r="AA195" s="372"/>
      <c r="AB195" s="372"/>
      <c r="AC195" s="372"/>
      <c r="AD195" s="372"/>
      <c r="AE195" s="372"/>
      <c r="AF195" s="312"/>
      <c r="AG195" s="312"/>
      <c r="AH195" s="312"/>
    </row>
    <row r="196" ht="15.75" customHeight="1">
      <c r="A196" s="372"/>
      <c r="B196" s="372"/>
      <c r="C196" s="372"/>
      <c r="D196" s="372"/>
      <c r="E196" s="372"/>
      <c r="F196" s="372"/>
      <c r="G196" s="372"/>
      <c r="H196" s="372"/>
      <c r="I196" s="372"/>
      <c r="J196" s="372"/>
      <c r="K196" s="372"/>
      <c r="L196" s="372"/>
      <c r="M196" s="372"/>
      <c r="N196" s="372"/>
      <c r="O196" s="372"/>
      <c r="P196" s="372"/>
      <c r="Q196" s="382"/>
      <c r="R196" s="372"/>
      <c r="S196" s="394" t="s">
        <v>531</v>
      </c>
      <c r="T196" s="386" t="s">
        <v>920</v>
      </c>
      <c r="U196" s="372"/>
      <c r="V196" s="372"/>
      <c r="W196" s="372"/>
      <c r="X196" s="372"/>
      <c r="Y196" s="372"/>
      <c r="Z196" s="372"/>
      <c r="AA196" s="372"/>
      <c r="AB196" s="372"/>
      <c r="AC196" s="372"/>
      <c r="AD196" s="372"/>
      <c r="AE196" s="372"/>
      <c r="AF196" s="312"/>
      <c r="AG196" s="312"/>
      <c r="AH196" s="312"/>
    </row>
    <row r="197" ht="15.75" customHeight="1">
      <c r="A197" s="372"/>
      <c r="B197" s="372"/>
      <c r="C197" s="372"/>
      <c r="D197" s="372"/>
      <c r="E197" s="372"/>
      <c r="F197" s="372"/>
      <c r="G197" s="372"/>
      <c r="H197" s="372"/>
      <c r="I197" s="372"/>
      <c r="J197" s="372"/>
      <c r="K197" s="372"/>
      <c r="L197" s="372"/>
      <c r="M197" s="372"/>
      <c r="N197" s="372"/>
      <c r="O197" s="372"/>
      <c r="P197" s="372"/>
      <c r="Q197" s="382"/>
      <c r="R197" s="372"/>
      <c r="S197" s="394"/>
      <c r="T197" s="386"/>
      <c r="U197" s="372"/>
      <c r="V197" s="372"/>
      <c r="W197" s="372"/>
      <c r="X197" s="372"/>
      <c r="Y197" s="372"/>
      <c r="Z197" s="372"/>
      <c r="AA197" s="372"/>
      <c r="AB197" s="372"/>
      <c r="AC197" s="372"/>
      <c r="AD197" s="372"/>
      <c r="AE197" s="372"/>
      <c r="AF197" s="312"/>
      <c r="AG197" s="312"/>
      <c r="AH197" s="312"/>
    </row>
    <row r="198" ht="15.75" customHeight="1">
      <c r="A198" s="312"/>
      <c r="B198" s="312"/>
      <c r="C198" s="312"/>
      <c r="D198" s="312"/>
      <c r="E198" s="312"/>
      <c r="F198" s="312"/>
      <c r="G198" s="312"/>
      <c r="H198" s="312"/>
      <c r="I198" s="312"/>
      <c r="J198" s="312"/>
      <c r="K198" s="312"/>
      <c r="L198" s="312"/>
      <c r="M198" s="312"/>
      <c r="N198" s="312"/>
      <c r="O198" s="312"/>
      <c r="P198" s="312"/>
      <c r="Q198" s="338"/>
      <c r="R198" s="312"/>
      <c r="S198" s="312"/>
      <c r="T198" s="312"/>
      <c r="U198" s="312"/>
      <c r="V198" s="312"/>
      <c r="W198" s="312"/>
      <c r="X198" s="312"/>
      <c r="Y198" s="312"/>
      <c r="Z198" s="312"/>
      <c r="AA198" s="312"/>
      <c r="AB198" s="312"/>
      <c r="AC198" s="312"/>
      <c r="AD198" s="312"/>
      <c r="AE198" s="312"/>
      <c r="AF198" s="312"/>
      <c r="AG198" s="312"/>
      <c r="AH198" s="312"/>
    </row>
    <row r="199" ht="15.75" customHeight="1">
      <c r="A199" s="312"/>
      <c r="B199" s="312"/>
      <c r="C199" s="312"/>
      <c r="D199" s="312"/>
      <c r="E199" s="312"/>
      <c r="F199" s="312"/>
      <c r="G199" s="312"/>
      <c r="H199" s="312"/>
      <c r="I199" s="312"/>
      <c r="J199" s="312"/>
      <c r="K199" s="312"/>
      <c r="L199" s="312"/>
      <c r="M199" s="312"/>
      <c r="N199" s="312"/>
      <c r="O199" s="312"/>
      <c r="P199" s="312"/>
      <c r="Q199" s="338"/>
      <c r="R199" s="312"/>
      <c r="S199" s="312"/>
      <c r="T199" s="312"/>
      <c r="U199" s="312"/>
      <c r="V199" s="312"/>
      <c r="W199" s="312"/>
      <c r="X199" s="312"/>
      <c r="Y199" s="312"/>
      <c r="Z199" s="312"/>
      <c r="AA199" s="312"/>
      <c r="AB199" s="312"/>
      <c r="AC199" s="312"/>
      <c r="AD199" s="312"/>
      <c r="AE199" s="312"/>
      <c r="AF199" s="312"/>
      <c r="AG199" s="312"/>
      <c r="AH199" s="312"/>
    </row>
    <row r="200" ht="15.75" customHeight="1">
      <c r="A200" s="401" t="s">
        <v>921</v>
      </c>
      <c r="B200" s="402"/>
      <c r="C200" s="401" t="s">
        <v>922</v>
      </c>
      <c r="D200" s="402"/>
      <c r="E200" s="402"/>
      <c r="F200" s="402"/>
      <c r="G200" s="402"/>
      <c r="H200" s="402"/>
      <c r="I200" s="402"/>
      <c r="J200" s="402"/>
      <c r="K200" s="402"/>
      <c r="L200" s="402"/>
      <c r="M200" s="403" t="s">
        <v>461</v>
      </c>
      <c r="N200" s="402"/>
      <c r="O200" s="402"/>
      <c r="P200" s="402"/>
      <c r="Q200" s="404" t="s">
        <v>923</v>
      </c>
      <c r="R200" s="401" t="s">
        <v>924</v>
      </c>
      <c r="S200" s="402"/>
      <c r="T200" s="402"/>
      <c r="U200" s="402"/>
      <c r="V200" s="402"/>
      <c r="W200" s="402"/>
      <c r="X200" s="402"/>
      <c r="Y200" s="402"/>
      <c r="Z200" s="402"/>
      <c r="AA200" s="402"/>
      <c r="AB200" s="403" t="s">
        <v>461</v>
      </c>
      <c r="AC200" s="323"/>
      <c r="AD200" s="402"/>
      <c r="AE200" s="402"/>
      <c r="AF200" s="312"/>
      <c r="AG200" s="312"/>
      <c r="AH200" s="312"/>
    </row>
    <row r="201" ht="15.75" customHeight="1">
      <c r="A201" s="403" t="s">
        <v>22</v>
      </c>
      <c r="B201" s="323"/>
      <c r="C201" s="323"/>
      <c r="D201" s="323"/>
      <c r="E201" s="402"/>
      <c r="F201" s="402"/>
      <c r="G201" s="402"/>
      <c r="H201" s="402"/>
      <c r="I201" s="402"/>
      <c r="J201" s="402"/>
      <c r="K201" s="402"/>
      <c r="L201" s="402"/>
      <c r="M201" s="405" t="str">
        <f>HYPERLINK("http://www.education.gouv.qc.ca/fileadmin/site_web/documents/education/jeunes/pfeq/PDA_PFEQ_arts-plastiques-primaire_2009.pdf","PDF de la Progression des apprentissages")</f>
        <v>PDF de la Progression des apprentissages</v>
      </c>
      <c r="N201" s="402"/>
      <c r="O201" s="402"/>
      <c r="P201" s="402"/>
      <c r="Q201" s="406" t="s">
        <v>22</v>
      </c>
      <c r="R201" s="402"/>
      <c r="S201" s="402"/>
      <c r="T201" s="407" t="s">
        <v>463</v>
      </c>
      <c r="U201" s="408" t="s">
        <v>464</v>
      </c>
      <c r="V201" s="402"/>
      <c r="W201" s="402"/>
      <c r="X201" s="402"/>
      <c r="Y201" s="402"/>
      <c r="Z201" s="402"/>
      <c r="AA201" s="402"/>
      <c r="AB201" s="323"/>
      <c r="AC201" s="405" t="str">
        <f>HYPERLINK("http://www.education.gouv.qc.ca/fileadmin/site_web/documents/education/jeunes/pfeq/PDA_PFEQ_arts-plastique-secondaire_2010.pdf","Progression des apprentissages")</f>
        <v>Progression des apprentissages</v>
      </c>
      <c r="AD201" s="402"/>
      <c r="AE201" s="402"/>
      <c r="AF201" s="312"/>
      <c r="AG201" s="312"/>
      <c r="AH201" s="312"/>
    </row>
    <row r="202" ht="15.75" customHeight="1">
      <c r="A202" s="409" t="s">
        <v>925</v>
      </c>
      <c r="B202" s="323"/>
      <c r="C202" s="323"/>
      <c r="D202" s="323" t="s">
        <v>459</v>
      </c>
      <c r="E202" s="402"/>
      <c r="F202" s="402"/>
      <c r="G202" s="402"/>
      <c r="H202" s="402"/>
      <c r="I202" s="402"/>
      <c r="J202" s="402"/>
      <c r="K202" s="402"/>
      <c r="L202" s="402"/>
      <c r="M202" s="405" t="str">
        <f>HYPERLINK("http://www.education.gouv.qc.ca/fileadmin/site_web/documents/education/jeunes/pfeq/CE_PFEQ_arts-plastiques-primaire_2011.pdf","Cadre d'évaluation des apprentissages")</f>
        <v>Cadre d'évaluation des apprentissages</v>
      </c>
      <c r="N202" s="402"/>
      <c r="O202" s="402"/>
      <c r="P202" s="402"/>
      <c r="Q202" s="410" t="s">
        <v>926</v>
      </c>
      <c r="R202" s="402"/>
      <c r="S202" s="402"/>
      <c r="T202" s="407" t="s">
        <v>467</v>
      </c>
      <c r="U202" s="411" t="s">
        <v>468</v>
      </c>
      <c r="V202" s="402"/>
      <c r="W202" s="402"/>
      <c r="X202" s="402"/>
      <c r="Y202" s="402"/>
      <c r="Z202" s="402"/>
      <c r="AA202" s="402"/>
      <c r="AB202" s="323"/>
      <c r="AC202" s="405" t="str">
        <f>HYPERLINK("http://www.education.gouv.qc.ca/fileadmin/site_web/documents/education/jeunes/pfeq/CE_PFEQ_arts-plastiques-secondaire_2011.pdf","Cadre d'évaluation")</f>
        <v>Cadre d'évaluation</v>
      </c>
      <c r="AD202" s="402"/>
      <c r="AE202" s="402"/>
      <c r="AF202" s="312"/>
      <c r="AG202" s="312"/>
      <c r="AH202" s="312"/>
    </row>
    <row r="203" ht="15.75" customHeight="1">
      <c r="A203" s="409" t="s">
        <v>927</v>
      </c>
      <c r="B203" s="323"/>
      <c r="C203" s="323"/>
      <c r="D203" s="323" t="str">
        <f>A207</f>
        <v>Gestes_transformateurs_matériaux_et_outils</v>
      </c>
      <c r="E203" s="402"/>
      <c r="F203" s="402"/>
      <c r="G203" s="402"/>
      <c r="H203" s="402"/>
      <c r="I203" s="402"/>
      <c r="J203" s="402"/>
      <c r="K203" s="402"/>
      <c r="L203" s="402"/>
      <c r="M203" s="411" t="s">
        <v>473</v>
      </c>
      <c r="N203" s="402"/>
      <c r="O203" s="402"/>
      <c r="P203" s="402"/>
      <c r="Q203" s="410" t="s">
        <v>928</v>
      </c>
      <c r="R203" s="402"/>
      <c r="S203" s="402"/>
      <c r="T203" s="407" t="s">
        <v>471</v>
      </c>
      <c r="U203" s="411" t="s">
        <v>472</v>
      </c>
      <c r="V203" s="402"/>
      <c r="W203" s="402" t="str">
        <f>Q207</f>
        <v>Gestes_transformateurs_matériaux_et_outils</v>
      </c>
      <c r="X203" s="402"/>
      <c r="Y203" s="402"/>
      <c r="Z203" s="402"/>
      <c r="AA203" s="402"/>
      <c r="AB203" s="411" t="s">
        <v>473</v>
      </c>
      <c r="AC203" s="323"/>
      <c r="AD203" s="402"/>
      <c r="AE203" s="402"/>
      <c r="AF203" s="312"/>
      <c r="AG203" s="312"/>
      <c r="AH203" s="312"/>
    </row>
    <row r="204" ht="15.75" customHeight="1">
      <c r="A204" s="409" t="s">
        <v>929</v>
      </c>
      <c r="B204" s="409"/>
      <c r="C204" s="409"/>
      <c r="D204" s="409" t="str">
        <f>D207</f>
        <v>Langage_plastique</v>
      </c>
      <c r="E204" s="402"/>
      <c r="F204" s="402"/>
      <c r="G204" s="402"/>
      <c r="H204" s="402"/>
      <c r="I204" s="402"/>
      <c r="J204" s="402"/>
      <c r="K204" s="402"/>
      <c r="L204" s="402"/>
      <c r="M204" s="405" t="str">
        <f>HYPERLINK("http://www.education.gouv.qc.ca/fileadmin/site_web/documents/ministere/Cadre-reference-competence-num.pdf","Cadre de référence de la compétence numérique")</f>
        <v>Cadre de référence de la compétence numérique</v>
      </c>
      <c r="N204" s="402"/>
      <c r="O204" s="402"/>
      <c r="P204" s="402"/>
      <c r="Q204" s="410" t="s">
        <v>119</v>
      </c>
      <c r="R204" s="402"/>
      <c r="S204" s="402"/>
      <c r="T204" s="402"/>
      <c r="U204" s="402"/>
      <c r="V204" s="402"/>
      <c r="W204" s="402" t="str">
        <f>U207</f>
        <v>Langage_plastique</v>
      </c>
      <c r="X204" s="402"/>
      <c r="Y204" s="402"/>
      <c r="Z204" s="402"/>
      <c r="AA204" s="402"/>
      <c r="AB204" s="323"/>
      <c r="AC204" s="405" t="str">
        <f>HYPERLINK("http://www.education.gouv.qc.ca/fileadmin/site_web/documents/ministere/Cadre-reference-competence-num.pdf","Cadre de référence de la compétence numérique")</f>
        <v>Cadre de référence de la compétence numérique</v>
      </c>
      <c r="AD204" s="402"/>
      <c r="AE204" s="402"/>
      <c r="AF204" s="312"/>
      <c r="AG204" s="312"/>
      <c r="AH204" s="312"/>
    </row>
    <row r="205" ht="15.75" customHeight="1">
      <c r="A205" s="402"/>
      <c r="B205" s="402"/>
      <c r="C205" s="402"/>
      <c r="D205" s="402"/>
      <c r="E205" s="402"/>
      <c r="F205" s="402"/>
      <c r="G205" s="402"/>
      <c r="H205" s="402"/>
      <c r="I205" s="402"/>
      <c r="J205" s="402"/>
      <c r="K205" s="402"/>
      <c r="L205" s="402"/>
      <c r="M205" s="402"/>
      <c r="N205" s="402"/>
      <c r="O205" s="402"/>
      <c r="P205" s="402"/>
      <c r="Q205" s="412"/>
      <c r="R205" s="402"/>
      <c r="S205" s="402"/>
      <c r="T205" s="402"/>
      <c r="U205" s="402"/>
      <c r="V205" s="402"/>
      <c r="W205" s="402"/>
      <c r="X205" s="402"/>
      <c r="Y205" s="402"/>
      <c r="Z205" s="402"/>
      <c r="AA205" s="402"/>
      <c r="AB205" s="402"/>
      <c r="AC205" s="402"/>
      <c r="AD205" s="402"/>
      <c r="AE205" s="402"/>
      <c r="AF205" s="312"/>
      <c r="AG205" s="312"/>
      <c r="AH205" s="312"/>
    </row>
    <row r="206" ht="15.75" customHeight="1">
      <c r="A206" s="402"/>
      <c r="B206" s="402"/>
      <c r="C206" s="402"/>
      <c r="D206" s="402"/>
      <c r="E206" s="402"/>
      <c r="F206" s="402"/>
      <c r="G206" s="402"/>
      <c r="H206" s="402"/>
      <c r="I206" s="402"/>
      <c r="J206" s="402"/>
      <c r="K206" s="402"/>
      <c r="L206" s="402"/>
      <c r="M206" s="402"/>
      <c r="N206" s="402"/>
      <c r="O206" s="402"/>
      <c r="P206" s="402"/>
      <c r="Q206" s="412"/>
      <c r="R206" s="402"/>
      <c r="S206" s="402"/>
      <c r="T206" s="402"/>
      <c r="U206" s="402"/>
      <c r="V206" s="402"/>
      <c r="W206" s="402"/>
      <c r="X206" s="402"/>
      <c r="Y206" s="402"/>
      <c r="Z206" s="402"/>
      <c r="AA206" s="402"/>
      <c r="AB206" s="402"/>
      <c r="AC206" s="402"/>
      <c r="AD206" s="402"/>
      <c r="AE206" s="402"/>
      <c r="AF206" s="312"/>
      <c r="AG206" s="312"/>
      <c r="AH206" s="312"/>
    </row>
    <row r="207" ht="15.75" customHeight="1">
      <c r="A207" s="403" t="s">
        <v>123</v>
      </c>
      <c r="B207" s="402"/>
      <c r="C207" s="402"/>
      <c r="D207" s="403" t="s">
        <v>120</v>
      </c>
      <c r="E207" s="402"/>
      <c r="F207" s="402"/>
      <c r="G207" s="402"/>
      <c r="H207" s="402"/>
      <c r="I207" s="402"/>
      <c r="J207" s="402"/>
      <c r="K207" s="402"/>
      <c r="L207" s="402"/>
      <c r="M207" s="402"/>
      <c r="N207" s="402"/>
      <c r="O207" s="402"/>
      <c r="P207" s="402"/>
      <c r="Q207" s="413" t="s">
        <v>123</v>
      </c>
      <c r="R207" s="402"/>
      <c r="S207" s="402"/>
      <c r="T207" s="402"/>
      <c r="U207" s="403" t="s">
        <v>120</v>
      </c>
      <c r="V207" s="402"/>
      <c r="W207" s="402"/>
      <c r="X207" s="402"/>
      <c r="Y207" s="402"/>
      <c r="Z207" s="402"/>
      <c r="AA207" s="414" t="s">
        <v>478</v>
      </c>
      <c r="AB207" s="323"/>
      <c r="AC207" s="323"/>
      <c r="AD207" s="323"/>
      <c r="AE207" s="323"/>
      <c r="AF207" s="5"/>
      <c r="AG207" s="5"/>
      <c r="AH207" s="5"/>
    </row>
    <row r="208" ht="15.75" customHeight="1">
      <c r="A208" s="323"/>
      <c r="B208" s="323" t="str">
        <f>B213</f>
        <v>Gestes_transformateurs</v>
      </c>
      <c r="C208" s="402"/>
      <c r="D208" s="402"/>
      <c r="E208" s="402"/>
      <c r="F208" s="402"/>
      <c r="G208" s="402"/>
      <c r="H208" s="402"/>
      <c r="I208" s="402"/>
      <c r="J208" s="402"/>
      <c r="K208" s="402"/>
      <c r="L208" s="402"/>
      <c r="M208" s="414" t="s">
        <v>478</v>
      </c>
      <c r="N208" s="323"/>
      <c r="O208" s="323"/>
      <c r="P208" s="323"/>
      <c r="Q208" s="415"/>
      <c r="R208" s="323" t="str">
        <f>R213</f>
        <v>Gestes_transformateurs</v>
      </c>
      <c r="S208" s="323"/>
      <c r="T208" s="323"/>
      <c r="U208" s="402"/>
      <c r="V208" s="402" t="str">
        <f>V212</f>
        <v>Langage_plastique_et_multimédia</v>
      </c>
      <c r="W208" s="402"/>
      <c r="X208" s="402"/>
      <c r="Y208" s="402"/>
      <c r="Z208" s="402"/>
      <c r="AA208" s="409" t="s">
        <v>930</v>
      </c>
      <c r="AB208" s="409"/>
      <c r="AC208" s="409"/>
      <c r="AD208" s="409"/>
      <c r="AE208" s="409"/>
      <c r="AF208" s="416"/>
      <c r="AG208" s="417"/>
      <c r="AH208" s="417"/>
    </row>
    <row r="209" ht="15.75" customHeight="1">
      <c r="A209" s="323"/>
      <c r="B209" s="323" t="str">
        <f>B239</f>
        <v>Matériaux</v>
      </c>
      <c r="C209" s="323"/>
      <c r="D209" s="323"/>
      <c r="E209" s="323" t="str">
        <f>E213</f>
        <v>Langage_plastique</v>
      </c>
      <c r="F209" s="323"/>
      <c r="G209" s="402"/>
      <c r="H209" s="402"/>
      <c r="I209" s="402"/>
      <c r="J209" s="402"/>
      <c r="K209" s="402"/>
      <c r="L209" s="402"/>
      <c r="M209" s="409" t="s">
        <v>930</v>
      </c>
      <c r="N209" s="409"/>
      <c r="O209" s="409"/>
      <c r="P209" s="409"/>
      <c r="Q209" s="410"/>
      <c r="R209" s="409" t="str">
        <f>R239</f>
        <v>Matériaux</v>
      </c>
      <c r="S209" s="409"/>
      <c r="T209" s="409"/>
      <c r="U209" s="402"/>
      <c r="V209" s="402" t="str">
        <f>V241</f>
        <v>Langage_plastique_espace_et_organisation_spatiotemporelle</v>
      </c>
      <c r="W209" s="402"/>
      <c r="X209" s="402"/>
      <c r="Y209" s="402"/>
      <c r="Z209" s="402"/>
      <c r="AA209" s="418" t="s">
        <v>525</v>
      </c>
      <c r="AB209" s="418"/>
      <c r="AC209" s="418"/>
      <c r="AD209" s="418"/>
      <c r="AE209" s="418"/>
      <c r="AF209" s="419"/>
      <c r="AG209" s="420"/>
      <c r="AH209" s="420"/>
    </row>
    <row r="210" ht="15.75" customHeight="1">
      <c r="A210" s="323"/>
      <c r="B210" s="323" t="str">
        <f>B252</f>
        <v>Outils</v>
      </c>
      <c r="C210" s="323"/>
      <c r="D210" s="323"/>
      <c r="E210" s="323" t="str">
        <f>E249</f>
        <v>Langage_plastique_espace_organisation_représentation</v>
      </c>
      <c r="F210" s="323"/>
      <c r="G210" s="402"/>
      <c r="H210" s="402"/>
      <c r="I210" s="402"/>
      <c r="J210" s="402"/>
      <c r="K210" s="402"/>
      <c r="L210" s="402"/>
      <c r="M210" s="418" t="s">
        <v>931</v>
      </c>
      <c r="N210" s="418"/>
      <c r="O210" s="418"/>
      <c r="P210" s="418"/>
      <c r="Q210" s="421"/>
      <c r="R210" s="418" t="str">
        <f>R250</f>
        <v>Outils</v>
      </c>
      <c r="S210" s="418"/>
      <c r="T210" s="418"/>
      <c r="U210" s="402"/>
      <c r="V210" s="402"/>
      <c r="W210" s="402"/>
      <c r="X210" s="402"/>
      <c r="Y210" s="402"/>
      <c r="Z210" s="402"/>
      <c r="AA210" s="409" t="s">
        <v>932</v>
      </c>
      <c r="AB210" s="409"/>
      <c r="AC210" s="409"/>
      <c r="AD210" s="409"/>
      <c r="AE210" s="409"/>
      <c r="AF210" s="416"/>
      <c r="AG210" s="417"/>
      <c r="AH210" s="417"/>
    </row>
    <row r="211" ht="15.75" customHeight="1">
      <c r="A211" s="323"/>
      <c r="B211" s="323" t="str">
        <f>B261</f>
        <v>Techniques</v>
      </c>
      <c r="C211" s="323"/>
      <c r="D211" s="323"/>
      <c r="E211" s="323"/>
      <c r="F211" s="323"/>
      <c r="G211" s="402"/>
      <c r="H211" s="402"/>
      <c r="I211" s="402"/>
      <c r="J211" s="402"/>
      <c r="K211" s="402"/>
      <c r="L211" s="402"/>
      <c r="M211" s="409" t="s">
        <v>932</v>
      </c>
      <c r="N211" s="409"/>
      <c r="O211" s="409"/>
      <c r="P211" s="409"/>
      <c r="Q211" s="410"/>
      <c r="R211" s="409" t="str">
        <f>R267</f>
        <v>Techniques</v>
      </c>
      <c r="S211" s="409"/>
      <c r="T211" s="409"/>
      <c r="U211" s="402"/>
      <c r="V211" s="402"/>
      <c r="W211" s="402"/>
      <c r="X211" s="402"/>
      <c r="Y211" s="402"/>
      <c r="Z211" s="402"/>
      <c r="AA211" s="418" t="s">
        <v>933</v>
      </c>
      <c r="AB211" s="418"/>
      <c r="AC211" s="418"/>
      <c r="AD211" s="418"/>
      <c r="AE211" s="418"/>
      <c r="AF211" s="419"/>
      <c r="AG211" s="420"/>
      <c r="AH211" s="420"/>
    </row>
    <row r="212" ht="15.75" customHeight="1">
      <c r="A212" s="323"/>
      <c r="B212" s="323"/>
      <c r="C212" s="323"/>
      <c r="D212" s="323"/>
      <c r="E212" s="323"/>
      <c r="F212" s="323"/>
      <c r="G212" s="402"/>
      <c r="H212" s="402"/>
      <c r="I212" s="402"/>
      <c r="J212" s="402"/>
      <c r="K212" s="402"/>
      <c r="L212" s="402"/>
      <c r="M212" s="418" t="s">
        <v>934</v>
      </c>
      <c r="N212" s="418"/>
      <c r="O212" s="418"/>
      <c r="P212" s="418"/>
      <c r="Q212" s="323"/>
      <c r="R212" s="323"/>
      <c r="S212" s="418"/>
      <c r="T212" s="418"/>
      <c r="U212" s="323"/>
      <c r="V212" s="422" t="s">
        <v>126</v>
      </c>
      <c r="W212" s="402"/>
      <c r="X212" s="402"/>
      <c r="Y212" s="402"/>
      <c r="Z212" s="402"/>
      <c r="AA212" s="418" t="s">
        <v>181</v>
      </c>
      <c r="AB212" s="418"/>
      <c r="AC212" s="418"/>
      <c r="AD212" s="418"/>
      <c r="AE212" s="418"/>
      <c r="AF212" s="419"/>
      <c r="AG212" s="420"/>
      <c r="AH212" s="420"/>
    </row>
    <row r="213" ht="15.75" customHeight="1">
      <c r="A213" s="323"/>
      <c r="B213" s="422" t="s">
        <v>935</v>
      </c>
      <c r="C213" s="402"/>
      <c r="D213" s="402"/>
      <c r="E213" s="422" t="s">
        <v>120</v>
      </c>
      <c r="F213" s="402"/>
      <c r="G213" s="402"/>
      <c r="H213" s="402"/>
      <c r="I213" s="402"/>
      <c r="J213" s="402"/>
      <c r="K213" s="402"/>
      <c r="L213" s="402"/>
      <c r="M213" s="418" t="s">
        <v>181</v>
      </c>
      <c r="N213" s="418"/>
      <c r="O213" s="418"/>
      <c r="P213" s="418"/>
      <c r="Q213" s="415"/>
      <c r="R213" s="423" t="s">
        <v>935</v>
      </c>
      <c r="S213" s="418"/>
      <c r="T213" s="418"/>
      <c r="U213" s="424" t="s">
        <v>487</v>
      </c>
      <c r="V213" s="418" t="s">
        <v>127</v>
      </c>
      <c r="W213" s="402"/>
      <c r="X213" s="402"/>
      <c r="Y213" s="402"/>
      <c r="Z213" s="402"/>
      <c r="AA213" s="418" t="s">
        <v>551</v>
      </c>
      <c r="AB213" s="418"/>
      <c r="AC213" s="418"/>
      <c r="AD213" s="418"/>
      <c r="AE213" s="418"/>
      <c r="AF213" s="419"/>
      <c r="AG213" s="420"/>
      <c r="AH213" s="420"/>
    </row>
    <row r="214" ht="15.75" customHeight="1">
      <c r="A214" s="402"/>
      <c r="B214" s="402"/>
      <c r="C214" s="402"/>
      <c r="D214" s="402"/>
      <c r="E214" s="402"/>
      <c r="F214" s="402"/>
      <c r="G214" s="402"/>
      <c r="H214" s="402"/>
      <c r="I214" s="402"/>
      <c r="J214" s="402"/>
      <c r="K214" s="402"/>
      <c r="L214" s="402"/>
      <c r="M214" s="418" t="s">
        <v>551</v>
      </c>
      <c r="N214" s="418"/>
      <c r="O214" s="418"/>
      <c r="P214" s="418"/>
      <c r="Q214" s="421"/>
      <c r="R214" s="418"/>
      <c r="S214" s="418"/>
      <c r="T214" s="418"/>
      <c r="U214" s="424" t="s">
        <v>487</v>
      </c>
      <c r="V214" s="409" t="s">
        <v>131</v>
      </c>
      <c r="W214" s="402"/>
      <c r="X214" s="402"/>
      <c r="Y214" s="402"/>
      <c r="Z214" s="402"/>
      <c r="AA214" s="409" t="s">
        <v>139</v>
      </c>
      <c r="AB214" s="409"/>
      <c r="AC214" s="409"/>
      <c r="AD214" s="409"/>
      <c r="AE214" s="409"/>
      <c r="AF214" s="416"/>
      <c r="AG214" s="417"/>
      <c r="AH214" s="417"/>
    </row>
    <row r="215" ht="15.75" customHeight="1">
      <c r="A215" s="424" t="s">
        <v>487</v>
      </c>
      <c r="B215" s="409" t="s">
        <v>936</v>
      </c>
      <c r="C215" s="402"/>
      <c r="D215" s="323"/>
      <c r="E215" s="323"/>
      <c r="F215" s="402"/>
      <c r="G215" s="402"/>
      <c r="H215" s="402"/>
      <c r="I215" s="402"/>
      <c r="J215" s="402"/>
      <c r="K215" s="402"/>
      <c r="L215" s="402"/>
      <c r="M215" s="409" t="s">
        <v>139</v>
      </c>
      <c r="N215" s="409"/>
      <c r="O215" s="409"/>
      <c r="P215" s="409"/>
      <c r="Q215" s="425" t="s">
        <v>487</v>
      </c>
      <c r="R215" s="418" t="s">
        <v>937</v>
      </c>
      <c r="S215" s="409"/>
      <c r="T215" s="409"/>
      <c r="U215" s="424" t="s">
        <v>487</v>
      </c>
      <c r="V215" s="409" t="s">
        <v>938</v>
      </c>
      <c r="W215" s="402"/>
      <c r="X215" s="402"/>
      <c r="Y215" s="402"/>
      <c r="Z215" s="402"/>
      <c r="AA215" s="409" t="s">
        <v>138</v>
      </c>
      <c r="AB215" s="409"/>
      <c r="AC215" s="409"/>
      <c r="AD215" s="409"/>
      <c r="AE215" s="409"/>
      <c r="AF215" s="416"/>
      <c r="AG215" s="417"/>
      <c r="AH215" s="417"/>
    </row>
    <row r="216" ht="15.75" customHeight="1">
      <c r="A216" s="424" t="s">
        <v>487</v>
      </c>
      <c r="B216" s="409" t="s">
        <v>939</v>
      </c>
      <c r="C216" s="402"/>
      <c r="D216" s="323"/>
      <c r="E216" s="323"/>
      <c r="F216" s="402"/>
      <c r="G216" s="402"/>
      <c r="H216" s="402"/>
      <c r="I216" s="402"/>
      <c r="J216" s="402"/>
      <c r="K216" s="402"/>
      <c r="L216" s="402"/>
      <c r="M216" s="409" t="s">
        <v>940</v>
      </c>
      <c r="N216" s="409"/>
      <c r="O216" s="409"/>
      <c r="P216" s="409"/>
      <c r="Q216" s="425" t="s">
        <v>487</v>
      </c>
      <c r="R216" s="418" t="s">
        <v>941</v>
      </c>
      <c r="S216" s="409"/>
      <c r="T216" s="409"/>
      <c r="U216" s="424" t="s">
        <v>487</v>
      </c>
      <c r="V216" s="418" t="s">
        <v>942</v>
      </c>
      <c r="W216" s="402"/>
      <c r="X216" s="402"/>
      <c r="Y216" s="402"/>
      <c r="Z216" s="402"/>
      <c r="AA216" s="409" t="s">
        <v>137</v>
      </c>
      <c r="AB216" s="409"/>
      <c r="AC216" s="409"/>
      <c r="AD216" s="409"/>
      <c r="AE216" s="409"/>
      <c r="AF216" s="416"/>
      <c r="AG216" s="417"/>
      <c r="AH216" s="417"/>
    </row>
    <row r="217" ht="15.75" customHeight="1">
      <c r="A217" s="424" t="s">
        <v>487</v>
      </c>
      <c r="B217" s="409" t="s">
        <v>943</v>
      </c>
      <c r="C217" s="402"/>
      <c r="D217" s="424" t="s">
        <v>487</v>
      </c>
      <c r="E217" s="418" t="s">
        <v>944</v>
      </c>
      <c r="F217" s="402"/>
      <c r="G217" s="402"/>
      <c r="H217" s="402"/>
      <c r="I217" s="402"/>
      <c r="J217" s="402"/>
      <c r="K217" s="402"/>
      <c r="L217" s="402"/>
      <c r="M217" s="409" t="s">
        <v>945</v>
      </c>
      <c r="N217" s="409"/>
      <c r="O217" s="409"/>
      <c r="P217" s="409"/>
      <c r="Q217" s="425" t="s">
        <v>487</v>
      </c>
      <c r="R217" s="418" t="s">
        <v>946</v>
      </c>
      <c r="S217" s="409"/>
      <c r="T217" s="409"/>
      <c r="U217" s="424" t="s">
        <v>487</v>
      </c>
      <c r="V217" s="418" t="s">
        <v>947</v>
      </c>
      <c r="W217" s="402"/>
      <c r="X217" s="402"/>
      <c r="Y217" s="402"/>
      <c r="Z217" s="402"/>
      <c r="AA217" s="409" t="s">
        <v>948</v>
      </c>
      <c r="AB217" s="323"/>
      <c r="AC217" s="323"/>
      <c r="AD217" s="323"/>
      <c r="AE217" s="323"/>
      <c r="AF217" s="426"/>
      <c r="AG217" s="5"/>
      <c r="AH217" s="5"/>
    </row>
    <row r="218" ht="15.75" customHeight="1">
      <c r="A218" s="424" t="s">
        <v>487</v>
      </c>
      <c r="B218" s="409" t="s">
        <v>949</v>
      </c>
      <c r="C218" s="402"/>
      <c r="D218" s="424" t="s">
        <v>487</v>
      </c>
      <c r="E218" s="409" t="s">
        <v>950</v>
      </c>
      <c r="F218" s="402"/>
      <c r="G218" s="402"/>
      <c r="H218" s="402"/>
      <c r="I218" s="402"/>
      <c r="J218" s="402"/>
      <c r="K218" s="402"/>
      <c r="L218" s="402"/>
      <c r="M218" s="409" t="s">
        <v>948</v>
      </c>
      <c r="N218" s="323"/>
      <c r="O218" s="323"/>
      <c r="P218" s="323"/>
      <c r="Q218" s="425" t="s">
        <v>487</v>
      </c>
      <c r="R218" s="418" t="s">
        <v>951</v>
      </c>
      <c r="S218" s="323"/>
      <c r="T218" s="323"/>
      <c r="U218" s="424" t="s">
        <v>487</v>
      </c>
      <c r="V218" s="409" t="s">
        <v>952</v>
      </c>
      <c r="W218" s="402"/>
      <c r="X218" s="402"/>
      <c r="Y218" s="402"/>
      <c r="Z218" s="402"/>
      <c r="AA218" s="409" t="s">
        <v>91</v>
      </c>
      <c r="AB218" s="323"/>
      <c r="AC218" s="323"/>
      <c r="AD218" s="323"/>
      <c r="AE218" s="323"/>
      <c r="AF218" s="426"/>
      <c r="AG218" s="5"/>
      <c r="AH218" s="5"/>
    </row>
    <row r="219" ht="15.75" customHeight="1">
      <c r="A219" s="424" t="s">
        <v>487</v>
      </c>
      <c r="B219" s="409" t="s">
        <v>946</v>
      </c>
      <c r="C219" s="402"/>
      <c r="D219" s="424" t="s">
        <v>487</v>
      </c>
      <c r="E219" s="409" t="s">
        <v>953</v>
      </c>
      <c r="F219" s="402"/>
      <c r="G219" s="402"/>
      <c r="H219" s="402"/>
      <c r="I219" s="402"/>
      <c r="J219" s="402"/>
      <c r="K219" s="402"/>
      <c r="L219" s="402"/>
      <c r="M219" s="409" t="s">
        <v>91</v>
      </c>
      <c r="N219" s="323"/>
      <c r="O219" s="323"/>
      <c r="P219" s="323"/>
      <c r="Q219" s="425" t="s">
        <v>487</v>
      </c>
      <c r="R219" s="418" t="s">
        <v>954</v>
      </c>
      <c r="S219" s="323"/>
      <c r="T219" s="323"/>
      <c r="U219" s="424" t="s">
        <v>487</v>
      </c>
      <c r="V219" s="409" t="s">
        <v>134</v>
      </c>
      <c r="W219" s="402"/>
      <c r="X219" s="402"/>
      <c r="Y219" s="402"/>
      <c r="Z219" s="402"/>
      <c r="AA219" s="402"/>
      <c r="AB219" s="402"/>
      <c r="AC219" s="402"/>
      <c r="AD219" s="402"/>
      <c r="AE219" s="402"/>
      <c r="AF219" s="312"/>
      <c r="AG219" s="312"/>
      <c r="AH219" s="312"/>
    </row>
    <row r="220" ht="15.75" customHeight="1">
      <c r="A220" s="424" t="s">
        <v>487</v>
      </c>
      <c r="B220" s="409" t="s">
        <v>955</v>
      </c>
      <c r="C220" s="402"/>
      <c r="D220" s="424" t="s">
        <v>487</v>
      </c>
      <c r="E220" s="418" t="s">
        <v>956</v>
      </c>
      <c r="F220" s="402"/>
      <c r="G220" s="402"/>
      <c r="H220" s="402"/>
      <c r="I220" s="402"/>
      <c r="J220" s="402"/>
      <c r="K220" s="402"/>
      <c r="L220" s="402"/>
      <c r="M220" s="402"/>
      <c r="N220" s="402"/>
      <c r="O220" s="402"/>
      <c r="P220" s="402"/>
      <c r="Q220" s="425" t="s">
        <v>487</v>
      </c>
      <c r="R220" s="418" t="s">
        <v>957</v>
      </c>
      <c r="S220" s="402"/>
      <c r="T220" s="402"/>
      <c r="U220" s="424" t="s">
        <v>487</v>
      </c>
      <c r="V220" s="409" t="s">
        <v>130</v>
      </c>
      <c r="W220" s="402"/>
      <c r="X220" s="402"/>
      <c r="Y220" s="402"/>
      <c r="Z220" s="402"/>
      <c r="AA220" s="402"/>
      <c r="AB220" s="402"/>
      <c r="AC220" s="402"/>
      <c r="AD220" s="402"/>
      <c r="AE220" s="402"/>
      <c r="AF220" s="312"/>
      <c r="AG220" s="312"/>
      <c r="AH220" s="312"/>
    </row>
    <row r="221" ht="15.75" customHeight="1">
      <c r="A221" s="424" t="s">
        <v>487</v>
      </c>
      <c r="B221" s="418" t="s">
        <v>958</v>
      </c>
      <c r="C221" s="402"/>
      <c r="D221" s="424" t="s">
        <v>487</v>
      </c>
      <c r="E221" s="409" t="s">
        <v>959</v>
      </c>
      <c r="F221" s="402"/>
      <c r="G221" s="402"/>
      <c r="H221" s="402"/>
      <c r="I221" s="402"/>
      <c r="J221" s="402"/>
      <c r="K221" s="402"/>
      <c r="L221" s="402"/>
      <c r="M221" s="402"/>
      <c r="N221" s="402"/>
      <c r="O221" s="402"/>
      <c r="P221" s="402"/>
      <c r="Q221" s="425" t="s">
        <v>487</v>
      </c>
      <c r="R221" s="418" t="s">
        <v>960</v>
      </c>
      <c r="S221" s="402"/>
      <c r="T221" s="402"/>
      <c r="U221" s="424" t="s">
        <v>487</v>
      </c>
      <c r="V221" s="409" t="s">
        <v>961</v>
      </c>
      <c r="W221" s="402"/>
      <c r="X221" s="402"/>
      <c r="Y221" s="402"/>
      <c r="Z221" s="402"/>
      <c r="AA221" s="402"/>
      <c r="AB221" s="402"/>
      <c r="AC221" s="402"/>
      <c r="AD221" s="402"/>
      <c r="AE221" s="402"/>
      <c r="AF221" s="312"/>
      <c r="AG221" s="312"/>
      <c r="AH221" s="312"/>
    </row>
    <row r="222" ht="15.75" customHeight="1">
      <c r="A222" s="424" t="s">
        <v>487</v>
      </c>
      <c r="B222" s="409" t="s">
        <v>962</v>
      </c>
      <c r="C222" s="402"/>
      <c r="D222" s="424" t="s">
        <v>487</v>
      </c>
      <c r="E222" s="409" t="s">
        <v>963</v>
      </c>
      <c r="F222" s="402"/>
      <c r="G222" s="402"/>
      <c r="H222" s="402"/>
      <c r="I222" s="402"/>
      <c r="J222" s="402"/>
      <c r="K222" s="402"/>
      <c r="L222" s="402"/>
      <c r="M222" s="402"/>
      <c r="N222" s="402"/>
      <c r="O222" s="402"/>
      <c r="P222" s="402"/>
      <c r="Q222" s="425" t="s">
        <v>487</v>
      </c>
      <c r="R222" s="418" t="s">
        <v>964</v>
      </c>
      <c r="S222" s="402"/>
      <c r="T222" s="402"/>
      <c r="U222" s="424" t="s">
        <v>487</v>
      </c>
      <c r="V222" s="409" t="s">
        <v>965</v>
      </c>
      <c r="W222" s="402"/>
      <c r="X222" s="402"/>
      <c r="Y222" s="402"/>
      <c r="Z222" s="402"/>
      <c r="AA222" s="402"/>
      <c r="AB222" s="402"/>
      <c r="AC222" s="402"/>
      <c r="AD222" s="402"/>
      <c r="AE222" s="402"/>
      <c r="AF222" s="312"/>
      <c r="AG222" s="312"/>
      <c r="AH222" s="312"/>
    </row>
    <row r="223" ht="15.75" customHeight="1">
      <c r="A223" s="424" t="s">
        <v>487</v>
      </c>
      <c r="B223" s="409" t="s">
        <v>966</v>
      </c>
      <c r="C223" s="402"/>
      <c r="D223" s="424" t="s">
        <v>487</v>
      </c>
      <c r="E223" s="409" t="s">
        <v>967</v>
      </c>
      <c r="F223" s="402"/>
      <c r="G223" s="323"/>
      <c r="H223" s="323"/>
      <c r="I223" s="402"/>
      <c r="J223" s="402"/>
      <c r="K223" s="402"/>
      <c r="L223" s="402"/>
      <c r="M223" s="402"/>
      <c r="N223" s="402"/>
      <c r="O223" s="402"/>
      <c r="P223" s="402"/>
      <c r="Q223" s="425" t="s">
        <v>487</v>
      </c>
      <c r="R223" s="418" t="s">
        <v>968</v>
      </c>
      <c r="S223" s="402"/>
      <c r="T223" s="402"/>
      <c r="U223" s="424" t="s">
        <v>487</v>
      </c>
      <c r="V223" s="409" t="s">
        <v>133</v>
      </c>
      <c r="W223" s="402"/>
      <c r="X223" s="402"/>
      <c r="Y223" s="402"/>
      <c r="Z223" s="402"/>
      <c r="AA223" s="402"/>
      <c r="AB223" s="402"/>
      <c r="AC223" s="402"/>
      <c r="AD223" s="402"/>
      <c r="AE223" s="402"/>
      <c r="AF223" s="312"/>
      <c r="AG223" s="312"/>
      <c r="AH223" s="312"/>
    </row>
    <row r="224" ht="15.75" customHeight="1">
      <c r="A224" s="424" t="s">
        <v>487</v>
      </c>
      <c r="B224" s="409" t="s">
        <v>969</v>
      </c>
      <c r="C224" s="402"/>
      <c r="D224" s="424" t="s">
        <v>487</v>
      </c>
      <c r="E224" s="409" t="s">
        <v>970</v>
      </c>
      <c r="F224" s="402"/>
      <c r="G224" s="323"/>
      <c r="H224" s="323"/>
      <c r="I224" s="402"/>
      <c r="J224" s="402"/>
      <c r="K224" s="402"/>
      <c r="L224" s="402"/>
      <c r="M224" s="402"/>
      <c r="N224" s="402"/>
      <c r="O224" s="402"/>
      <c r="P224" s="402"/>
      <c r="Q224" s="425" t="s">
        <v>487</v>
      </c>
      <c r="R224" s="418" t="s">
        <v>971</v>
      </c>
      <c r="S224" s="402"/>
      <c r="T224" s="402"/>
      <c r="U224" s="424" t="s">
        <v>487</v>
      </c>
      <c r="V224" s="409" t="s">
        <v>128</v>
      </c>
      <c r="W224" s="402"/>
      <c r="X224" s="402"/>
      <c r="Y224" s="402"/>
      <c r="Z224" s="402"/>
      <c r="AA224" s="402"/>
      <c r="AB224" s="402"/>
      <c r="AC224" s="402"/>
      <c r="AD224" s="402"/>
      <c r="AE224" s="402"/>
      <c r="AF224" s="312"/>
      <c r="AG224" s="312"/>
      <c r="AH224" s="312"/>
    </row>
    <row r="225" ht="15.75" customHeight="1">
      <c r="A225" s="424" t="s">
        <v>487</v>
      </c>
      <c r="B225" s="409" t="s">
        <v>972</v>
      </c>
      <c r="C225" s="402"/>
      <c r="D225" s="424" t="s">
        <v>487</v>
      </c>
      <c r="E225" s="409" t="s">
        <v>973</v>
      </c>
      <c r="F225" s="402"/>
      <c r="G225" s="323"/>
      <c r="H225" s="323"/>
      <c r="I225" s="402"/>
      <c r="J225" s="402"/>
      <c r="K225" s="402"/>
      <c r="L225" s="402"/>
      <c r="M225" s="402"/>
      <c r="N225" s="402"/>
      <c r="O225" s="402"/>
      <c r="P225" s="402"/>
      <c r="Q225" s="425" t="s">
        <v>487</v>
      </c>
      <c r="R225" s="418" t="s">
        <v>974</v>
      </c>
      <c r="S225" s="402"/>
      <c r="T225" s="402"/>
      <c r="U225" s="424" t="s">
        <v>487</v>
      </c>
      <c r="V225" s="409" t="s">
        <v>132</v>
      </c>
      <c r="W225" s="402"/>
      <c r="X225" s="402"/>
      <c r="Y225" s="402"/>
      <c r="Z225" s="402"/>
      <c r="AA225" s="402"/>
      <c r="AB225" s="402"/>
      <c r="AC225" s="402"/>
      <c r="AD225" s="402"/>
      <c r="AE225" s="402"/>
      <c r="AF225" s="312"/>
      <c r="AG225" s="312"/>
      <c r="AH225" s="312"/>
    </row>
    <row r="226" ht="15.75" customHeight="1">
      <c r="A226" s="424" t="s">
        <v>487</v>
      </c>
      <c r="B226" s="409" t="s">
        <v>975</v>
      </c>
      <c r="C226" s="402"/>
      <c r="D226" s="424" t="s">
        <v>487</v>
      </c>
      <c r="E226" s="409" t="s">
        <v>976</v>
      </c>
      <c r="F226" s="402"/>
      <c r="G226" s="323"/>
      <c r="H226" s="323"/>
      <c r="I226" s="402"/>
      <c r="J226" s="402"/>
      <c r="K226" s="402"/>
      <c r="L226" s="402"/>
      <c r="M226" s="402"/>
      <c r="N226" s="402"/>
      <c r="O226" s="402"/>
      <c r="P226" s="402"/>
      <c r="Q226" s="425" t="s">
        <v>487</v>
      </c>
      <c r="R226" s="409" t="s">
        <v>977</v>
      </c>
      <c r="S226" s="402"/>
      <c r="T226" s="402"/>
      <c r="U226" s="424" t="s">
        <v>487</v>
      </c>
      <c r="V226" s="409" t="s">
        <v>978</v>
      </c>
      <c r="W226" s="402"/>
      <c r="X226" s="402"/>
      <c r="Y226" s="402"/>
      <c r="Z226" s="402"/>
      <c r="AA226" s="402"/>
      <c r="AB226" s="402"/>
      <c r="AC226" s="402"/>
      <c r="AD226" s="402"/>
      <c r="AE226" s="402"/>
      <c r="AF226" s="312"/>
      <c r="AG226" s="312"/>
      <c r="AH226" s="312"/>
    </row>
    <row r="227" ht="15.75" customHeight="1">
      <c r="A227" s="424" t="s">
        <v>487</v>
      </c>
      <c r="B227" s="418" t="s">
        <v>979</v>
      </c>
      <c r="C227" s="402"/>
      <c r="D227" s="424" t="s">
        <v>487</v>
      </c>
      <c r="E227" s="409" t="s">
        <v>980</v>
      </c>
      <c r="F227" s="402"/>
      <c r="G227" s="323"/>
      <c r="H227" s="323"/>
      <c r="I227" s="323"/>
      <c r="J227" s="402"/>
      <c r="K227" s="402"/>
      <c r="L227" s="402"/>
      <c r="M227" s="402"/>
      <c r="N227" s="402"/>
      <c r="O227" s="402"/>
      <c r="P227" s="402"/>
      <c r="Q227" s="425" t="s">
        <v>487</v>
      </c>
      <c r="R227" s="409" t="s">
        <v>981</v>
      </c>
      <c r="S227" s="402"/>
      <c r="T227" s="402"/>
      <c r="U227" s="424" t="s">
        <v>487</v>
      </c>
      <c r="V227" s="409" t="s">
        <v>982</v>
      </c>
      <c r="W227" s="402"/>
      <c r="X227" s="402"/>
      <c r="Y227" s="402"/>
      <c r="Z227" s="402"/>
      <c r="AA227" s="402"/>
      <c r="AB227" s="402"/>
      <c r="AC227" s="402"/>
      <c r="AD227" s="402"/>
      <c r="AE227" s="402"/>
      <c r="AF227" s="312"/>
      <c r="AG227" s="312"/>
      <c r="AH227" s="312"/>
    </row>
    <row r="228" ht="15.75" customHeight="1">
      <c r="A228" s="424" t="s">
        <v>489</v>
      </c>
      <c r="B228" s="409" t="s">
        <v>983</v>
      </c>
      <c r="C228" s="402"/>
      <c r="D228" s="424" t="s">
        <v>487</v>
      </c>
      <c r="E228" s="409" t="s">
        <v>984</v>
      </c>
      <c r="F228" s="402"/>
      <c r="G228" s="323"/>
      <c r="H228" s="323"/>
      <c r="I228" s="323"/>
      <c r="J228" s="402"/>
      <c r="K228" s="402"/>
      <c r="L228" s="402"/>
      <c r="M228" s="402"/>
      <c r="N228" s="402"/>
      <c r="O228" s="402"/>
      <c r="P228" s="402"/>
      <c r="Q228" s="425" t="s">
        <v>487</v>
      </c>
      <c r="R228" s="409" t="s">
        <v>969</v>
      </c>
      <c r="S228" s="402"/>
      <c r="T228" s="402"/>
      <c r="U228" s="424" t="s">
        <v>487</v>
      </c>
      <c r="V228" s="409" t="s">
        <v>985</v>
      </c>
      <c r="W228" s="402"/>
      <c r="X228" s="323"/>
      <c r="Y228" s="323"/>
      <c r="Z228" s="402"/>
      <c r="AA228" s="402"/>
      <c r="AB228" s="402"/>
      <c r="AC228" s="402"/>
      <c r="AD228" s="402"/>
      <c r="AE228" s="402"/>
      <c r="AF228" s="312"/>
      <c r="AG228" s="312"/>
      <c r="AH228" s="312"/>
    </row>
    <row r="229" ht="15.75" customHeight="1">
      <c r="A229" s="424" t="s">
        <v>489</v>
      </c>
      <c r="B229" s="409" t="s">
        <v>986</v>
      </c>
      <c r="C229" s="402"/>
      <c r="D229" s="424" t="s">
        <v>489</v>
      </c>
      <c r="E229" s="418" t="s">
        <v>987</v>
      </c>
      <c r="F229" s="402"/>
      <c r="G229" s="323"/>
      <c r="H229" s="323"/>
      <c r="I229" s="323"/>
      <c r="J229" s="402"/>
      <c r="K229" s="402"/>
      <c r="L229" s="402"/>
      <c r="M229" s="402"/>
      <c r="N229" s="402"/>
      <c r="O229" s="402"/>
      <c r="P229" s="402"/>
      <c r="Q229" s="425" t="s">
        <v>487</v>
      </c>
      <c r="R229" s="409" t="s">
        <v>988</v>
      </c>
      <c r="S229" s="402"/>
      <c r="T229" s="402"/>
      <c r="U229" s="424" t="s">
        <v>487</v>
      </c>
      <c r="V229" s="409" t="s">
        <v>989</v>
      </c>
      <c r="W229" s="402"/>
      <c r="X229" s="323"/>
      <c r="Y229" s="323"/>
      <c r="Z229" s="402"/>
      <c r="AA229" s="402"/>
      <c r="AB229" s="402"/>
      <c r="AC229" s="402"/>
      <c r="AD229" s="402"/>
      <c r="AE229" s="402"/>
      <c r="AF229" s="312"/>
      <c r="AG229" s="312"/>
      <c r="AH229" s="312"/>
    </row>
    <row r="230" ht="15.75" customHeight="1">
      <c r="A230" s="424" t="s">
        <v>489</v>
      </c>
      <c r="B230" s="409" t="s">
        <v>990</v>
      </c>
      <c r="C230" s="402"/>
      <c r="D230" s="424" t="s">
        <v>489</v>
      </c>
      <c r="E230" s="409" t="s">
        <v>991</v>
      </c>
      <c r="F230" s="402"/>
      <c r="G230" s="323"/>
      <c r="H230" s="323"/>
      <c r="I230" s="402"/>
      <c r="J230" s="402"/>
      <c r="K230" s="402"/>
      <c r="L230" s="402"/>
      <c r="M230" s="402"/>
      <c r="N230" s="402"/>
      <c r="O230" s="402"/>
      <c r="P230" s="402"/>
      <c r="Q230" s="425" t="s">
        <v>487</v>
      </c>
      <c r="R230" s="409" t="s">
        <v>983</v>
      </c>
      <c r="S230" s="402"/>
      <c r="T230" s="402"/>
      <c r="U230" s="424" t="s">
        <v>531</v>
      </c>
      <c r="V230" s="409" t="s">
        <v>992</v>
      </c>
      <c r="W230" s="402"/>
      <c r="X230" s="323"/>
      <c r="Y230" s="323"/>
      <c r="Z230" s="402"/>
      <c r="AA230" s="402"/>
      <c r="AB230" s="402"/>
      <c r="AC230" s="402"/>
      <c r="AD230" s="402"/>
      <c r="AE230" s="402"/>
      <c r="AF230" s="312"/>
      <c r="AG230" s="312"/>
      <c r="AH230" s="312"/>
    </row>
    <row r="231" ht="15.75" customHeight="1">
      <c r="A231" s="424" t="s">
        <v>489</v>
      </c>
      <c r="B231" s="409" t="s">
        <v>993</v>
      </c>
      <c r="C231" s="402"/>
      <c r="D231" s="424" t="s">
        <v>489</v>
      </c>
      <c r="E231" s="409" t="s">
        <v>994</v>
      </c>
      <c r="F231" s="402"/>
      <c r="G231" s="323"/>
      <c r="H231" s="323"/>
      <c r="I231" s="402"/>
      <c r="J231" s="402"/>
      <c r="K231" s="402"/>
      <c r="L231" s="402"/>
      <c r="M231" s="402"/>
      <c r="N231" s="402"/>
      <c r="O231" s="402"/>
      <c r="P231" s="402"/>
      <c r="Q231" s="425" t="s">
        <v>487</v>
      </c>
      <c r="R231" s="409" t="s">
        <v>995</v>
      </c>
      <c r="S231" s="402"/>
      <c r="T231" s="402"/>
      <c r="U231" s="424" t="s">
        <v>531</v>
      </c>
      <c r="V231" s="409" t="s">
        <v>996</v>
      </c>
      <c r="W231" s="402"/>
      <c r="X231" s="402"/>
      <c r="Y231" s="402"/>
      <c r="Z231" s="402"/>
      <c r="AA231" s="402"/>
      <c r="AB231" s="402"/>
      <c r="AC231" s="402"/>
      <c r="AD231" s="402"/>
      <c r="AE231" s="402"/>
      <c r="AF231" s="312"/>
      <c r="AG231" s="312"/>
      <c r="AH231" s="312"/>
    </row>
    <row r="232" ht="15.75" customHeight="1">
      <c r="A232" s="424" t="s">
        <v>519</v>
      </c>
      <c r="B232" s="418" t="s">
        <v>997</v>
      </c>
      <c r="C232" s="402"/>
      <c r="D232" s="424" t="s">
        <v>489</v>
      </c>
      <c r="E232" s="409" t="s">
        <v>998</v>
      </c>
      <c r="F232" s="402"/>
      <c r="G232" s="323"/>
      <c r="H232" s="323"/>
      <c r="I232" s="402"/>
      <c r="J232" s="402"/>
      <c r="K232" s="402"/>
      <c r="L232" s="402"/>
      <c r="M232" s="402"/>
      <c r="N232" s="402"/>
      <c r="O232" s="402"/>
      <c r="P232" s="402"/>
      <c r="Q232" s="425" t="s">
        <v>487</v>
      </c>
      <c r="R232" s="409" t="s">
        <v>999</v>
      </c>
      <c r="S232" s="402"/>
      <c r="T232" s="402"/>
      <c r="U232" s="424" t="s">
        <v>531</v>
      </c>
      <c r="V232" s="409" t="s">
        <v>1000</v>
      </c>
      <c r="W232" s="402"/>
      <c r="X232" s="402"/>
      <c r="Y232" s="402"/>
      <c r="Z232" s="402"/>
      <c r="AA232" s="402"/>
      <c r="AB232" s="402"/>
      <c r="AC232" s="402"/>
      <c r="AD232" s="402"/>
      <c r="AE232" s="402"/>
      <c r="AF232" s="312"/>
      <c r="AG232" s="312"/>
      <c r="AH232" s="312"/>
    </row>
    <row r="233" ht="15.75" customHeight="1">
      <c r="A233" s="424" t="s">
        <v>519</v>
      </c>
      <c r="B233" s="418" t="s">
        <v>960</v>
      </c>
      <c r="C233" s="402"/>
      <c r="D233" s="424" t="s">
        <v>489</v>
      </c>
      <c r="E233" s="409" t="s">
        <v>1001</v>
      </c>
      <c r="F233" s="402"/>
      <c r="G233" s="323"/>
      <c r="H233" s="323"/>
      <c r="I233" s="402"/>
      <c r="J233" s="402"/>
      <c r="K233" s="402"/>
      <c r="L233" s="402"/>
      <c r="M233" s="402"/>
      <c r="N233" s="402"/>
      <c r="O233" s="402"/>
      <c r="P233" s="402"/>
      <c r="Q233" s="425" t="s">
        <v>487</v>
      </c>
      <c r="R233" s="409" t="s">
        <v>975</v>
      </c>
      <c r="S233" s="402"/>
      <c r="T233" s="402"/>
      <c r="U233" s="424" t="s">
        <v>531</v>
      </c>
      <c r="V233" s="409" t="s">
        <v>1002</v>
      </c>
      <c r="W233" s="402"/>
      <c r="X233" s="402"/>
      <c r="Y233" s="402"/>
      <c r="Z233" s="402"/>
      <c r="AA233" s="402"/>
      <c r="AB233" s="402"/>
      <c r="AC233" s="402"/>
      <c r="AD233" s="402"/>
      <c r="AE233" s="402"/>
      <c r="AF233" s="312"/>
      <c r="AG233" s="312"/>
      <c r="AH233" s="312"/>
    </row>
    <row r="234" ht="15.75" customHeight="1">
      <c r="A234" s="323"/>
      <c r="B234" s="323"/>
      <c r="C234" s="402"/>
      <c r="D234" s="424" t="s">
        <v>489</v>
      </c>
      <c r="E234" s="409" t="s">
        <v>1003</v>
      </c>
      <c r="F234" s="402"/>
      <c r="G234" s="323"/>
      <c r="H234" s="323"/>
      <c r="I234" s="402"/>
      <c r="J234" s="402"/>
      <c r="K234" s="402"/>
      <c r="L234" s="402"/>
      <c r="M234" s="402"/>
      <c r="N234" s="402"/>
      <c r="O234" s="402"/>
      <c r="P234" s="402"/>
      <c r="Q234" s="425" t="s">
        <v>487</v>
      </c>
      <c r="R234" s="409" t="s">
        <v>962</v>
      </c>
      <c r="S234" s="402"/>
      <c r="T234" s="402"/>
      <c r="U234" s="424" t="s">
        <v>531</v>
      </c>
      <c r="V234" s="409" t="s">
        <v>1004</v>
      </c>
      <c r="W234" s="402"/>
      <c r="X234" s="402"/>
      <c r="Y234" s="402"/>
      <c r="Z234" s="402"/>
      <c r="AA234" s="402"/>
      <c r="AB234" s="402"/>
      <c r="AC234" s="402"/>
      <c r="AD234" s="402"/>
      <c r="AE234" s="402"/>
      <c r="AF234" s="312"/>
      <c r="AG234" s="312"/>
      <c r="AH234" s="312"/>
    </row>
    <row r="235" ht="15.75" customHeight="1">
      <c r="A235" s="323"/>
      <c r="B235" s="323"/>
      <c r="C235" s="402"/>
      <c r="D235" s="424" t="s">
        <v>489</v>
      </c>
      <c r="E235" s="409" t="s">
        <v>1005</v>
      </c>
      <c r="F235" s="402"/>
      <c r="G235" s="323"/>
      <c r="H235" s="323"/>
      <c r="I235" s="402"/>
      <c r="J235" s="402"/>
      <c r="K235" s="402"/>
      <c r="L235" s="402"/>
      <c r="M235" s="402"/>
      <c r="N235" s="402"/>
      <c r="O235" s="402"/>
      <c r="P235" s="402"/>
      <c r="Q235" s="425" t="s">
        <v>487</v>
      </c>
      <c r="R235" s="409" t="s">
        <v>990</v>
      </c>
      <c r="S235" s="402"/>
      <c r="T235" s="402"/>
      <c r="U235" s="424" t="s">
        <v>531</v>
      </c>
      <c r="V235" s="409" t="s">
        <v>1006</v>
      </c>
      <c r="W235" s="402"/>
      <c r="X235" s="402"/>
      <c r="Y235" s="402"/>
      <c r="Z235" s="402"/>
      <c r="AA235" s="402"/>
      <c r="AB235" s="402"/>
      <c r="AC235" s="402"/>
      <c r="AD235" s="402"/>
      <c r="AE235" s="402"/>
      <c r="AF235" s="312"/>
      <c r="AG235" s="312"/>
      <c r="AH235" s="312"/>
    </row>
    <row r="236" ht="15.75" customHeight="1">
      <c r="A236" s="323"/>
      <c r="B236" s="323"/>
      <c r="C236" s="402"/>
      <c r="D236" s="427" t="s">
        <v>519</v>
      </c>
      <c r="E236" s="409" t="s">
        <v>1007</v>
      </c>
      <c r="F236" s="402"/>
      <c r="G236" s="323"/>
      <c r="H236" s="323"/>
      <c r="I236" s="402"/>
      <c r="J236" s="402"/>
      <c r="K236" s="402"/>
      <c r="L236" s="402"/>
      <c r="M236" s="402"/>
      <c r="N236" s="402"/>
      <c r="O236" s="402"/>
      <c r="P236" s="402"/>
      <c r="Q236" s="425" t="s">
        <v>531</v>
      </c>
      <c r="R236" s="409" t="s">
        <v>1008</v>
      </c>
      <c r="S236" s="402"/>
      <c r="T236" s="402"/>
      <c r="U236" s="424" t="s">
        <v>531</v>
      </c>
      <c r="V236" s="409" t="s">
        <v>129</v>
      </c>
      <c r="W236" s="402"/>
      <c r="X236" s="402"/>
      <c r="Y236" s="402"/>
      <c r="Z236" s="402"/>
      <c r="AA236" s="402"/>
      <c r="AB236" s="402"/>
      <c r="AC236" s="402"/>
      <c r="AD236" s="402"/>
      <c r="AE236" s="402"/>
      <c r="AF236" s="312"/>
      <c r="AG236" s="312"/>
      <c r="AH236" s="312"/>
    </row>
    <row r="237" ht="15.75" customHeight="1">
      <c r="A237" s="323"/>
      <c r="B237" s="323"/>
      <c r="C237" s="402"/>
      <c r="D237" s="427" t="s">
        <v>519</v>
      </c>
      <c r="E237" s="409" t="s">
        <v>1009</v>
      </c>
      <c r="F237" s="402"/>
      <c r="G237" s="402"/>
      <c r="H237" s="402"/>
      <c r="I237" s="402"/>
      <c r="J237" s="402"/>
      <c r="K237" s="402"/>
      <c r="L237" s="402"/>
      <c r="M237" s="402"/>
      <c r="N237" s="402"/>
      <c r="O237" s="402"/>
      <c r="P237" s="402"/>
      <c r="Q237" s="415"/>
      <c r="R237" s="323"/>
      <c r="S237" s="402"/>
      <c r="T237" s="402"/>
      <c r="U237" s="424" t="s">
        <v>531</v>
      </c>
      <c r="V237" s="409" t="s">
        <v>1010</v>
      </c>
      <c r="W237" s="402"/>
      <c r="X237" s="402"/>
      <c r="Y237" s="402"/>
      <c r="Z237" s="402"/>
      <c r="AA237" s="402"/>
      <c r="AB237" s="402"/>
      <c r="AC237" s="402"/>
      <c r="AD237" s="402"/>
      <c r="AE237" s="402"/>
      <c r="AF237" s="312"/>
      <c r="AG237" s="312"/>
      <c r="AH237" s="312"/>
    </row>
    <row r="238" ht="15.75" customHeight="1">
      <c r="A238" s="323"/>
      <c r="B238" s="323"/>
      <c r="C238" s="402"/>
      <c r="D238" s="427" t="s">
        <v>519</v>
      </c>
      <c r="E238" s="409" t="s">
        <v>1011</v>
      </c>
      <c r="F238" s="402"/>
      <c r="G238" s="402"/>
      <c r="H238" s="402"/>
      <c r="I238" s="402"/>
      <c r="J238" s="402"/>
      <c r="K238" s="402"/>
      <c r="L238" s="402"/>
      <c r="M238" s="402"/>
      <c r="N238" s="402"/>
      <c r="O238" s="402"/>
      <c r="P238" s="402"/>
      <c r="Q238" s="415"/>
      <c r="R238" s="323"/>
      <c r="S238" s="402"/>
      <c r="T238" s="402"/>
      <c r="U238" s="424" t="s">
        <v>531</v>
      </c>
      <c r="V238" s="409" t="s">
        <v>1012</v>
      </c>
      <c r="W238" s="402"/>
      <c r="X238" s="402"/>
      <c r="Y238" s="402"/>
      <c r="Z238" s="402"/>
      <c r="AA238" s="402"/>
      <c r="AB238" s="402"/>
      <c r="AC238" s="402"/>
      <c r="AD238" s="402"/>
      <c r="AE238" s="402"/>
      <c r="AF238" s="312"/>
      <c r="AG238" s="312"/>
      <c r="AH238" s="312"/>
    </row>
    <row r="239" ht="15.75" customHeight="1">
      <c r="A239" s="323"/>
      <c r="B239" s="422" t="s">
        <v>1013</v>
      </c>
      <c r="C239" s="402"/>
      <c r="D239" s="427" t="s">
        <v>519</v>
      </c>
      <c r="E239" s="409" t="s">
        <v>1014</v>
      </c>
      <c r="F239" s="402"/>
      <c r="G239" s="402"/>
      <c r="H239" s="402"/>
      <c r="I239" s="402"/>
      <c r="J239" s="402"/>
      <c r="K239" s="402"/>
      <c r="L239" s="402"/>
      <c r="M239" s="402"/>
      <c r="N239" s="402"/>
      <c r="O239" s="402"/>
      <c r="P239" s="402"/>
      <c r="Q239" s="415"/>
      <c r="R239" s="422" t="s">
        <v>1013</v>
      </c>
      <c r="S239" s="402"/>
      <c r="T239" s="402"/>
      <c r="U239" s="323"/>
      <c r="V239" s="323"/>
      <c r="W239" s="402"/>
      <c r="X239" s="402"/>
      <c r="Y239" s="402"/>
      <c r="Z239" s="402"/>
      <c r="AA239" s="402"/>
      <c r="AB239" s="402"/>
      <c r="AC239" s="402"/>
      <c r="AD239" s="402"/>
      <c r="AE239" s="402"/>
      <c r="AF239" s="312"/>
      <c r="AG239" s="312"/>
      <c r="AH239" s="312"/>
    </row>
    <row r="240" ht="15.75" customHeight="1">
      <c r="A240" s="323"/>
      <c r="B240" s="323"/>
      <c r="C240" s="402"/>
      <c r="D240" s="427" t="s">
        <v>519</v>
      </c>
      <c r="E240" s="409" t="s">
        <v>1015</v>
      </c>
      <c r="F240" s="402"/>
      <c r="G240" s="402"/>
      <c r="H240" s="402"/>
      <c r="I240" s="402"/>
      <c r="J240" s="402"/>
      <c r="K240" s="402"/>
      <c r="L240" s="402"/>
      <c r="M240" s="402"/>
      <c r="N240" s="402"/>
      <c r="O240" s="402"/>
      <c r="P240" s="402"/>
      <c r="Q240" s="415"/>
      <c r="R240" s="323"/>
      <c r="S240" s="402"/>
      <c r="T240" s="402"/>
      <c r="U240" s="323"/>
      <c r="V240" s="323"/>
      <c r="W240" s="402"/>
      <c r="X240" s="402"/>
      <c r="Y240" s="402"/>
      <c r="Z240" s="402"/>
      <c r="AA240" s="402"/>
      <c r="AB240" s="402"/>
      <c r="AC240" s="402"/>
      <c r="AD240" s="402"/>
      <c r="AE240" s="402"/>
      <c r="AF240" s="312"/>
      <c r="AG240" s="312"/>
      <c r="AH240" s="312"/>
    </row>
    <row r="241" ht="15.75" customHeight="1">
      <c r="A241" s="424" t="s">
        <v>487</v>
      </c>
      <c r="B241" s="418" t="s">
        <v>1016</v>
      </c>
      <c r="C241" s="402"/>
      <c r="D241" s="424" t="s">
        <v>519</v>
      </c>
      <c r="E241" s="409" t="s">
        <v>1017</v>
      </c>
      <c r="F241" s="402"/>
      <c r="G241" s="402"/>
      <c r="H241" s="402"/>
      <c r="I241" s="402"/>
      <c r="J241" s="402"/>
      <c r="K241" s="402"/>
      <c r="L241" s="402"/>
      <c r="M241" s="402"/>
      <c r="N241" s="402"/>
      <c r="O241" s="402"/>
      <c r="P241" s="402"/>
      <c r="Q241" s="425" t="s">
        <v>487</v>
      </c>
      <c r="R241" s="409" t="s">
        <v>1018</v>
      </c>
      <c r="S241" s="402"/>
      <c r="T241" s="402"/>
      <c r="U241" s="323"/>
      <c r="V241" s="428" t="s">
        <v>121</v>
      </c>
      <c r="W241" s="402"/>
      <c r="X241" s="402"/>
      <c r="Y241" s="402"/>
      <c r="Z241" s="402"/>
      <c r="AA241" s="402"/>
      <c r="AB241" s="402"/>
      <c r="AC241" s="402"/>
      <c r="AD241" s="402"/>
      <c r="AE241" s="402"/>
      <c r="AF241" s="312"/>
      <c r="AG241" s="312"/>
      <c r="AH241" s="312"/>
    </row>
    <row r="242" ht="15.75" customHeight="1">
      <c r="A242" s="424" t="s">
        <v>487</v>
      </c>
      <c r="B242" s="418" t="s">
        <v>1018</v>
      </c>
      <c r="C242" s="402"/>
      <c r="D242" s="424" t="s">
        <v>519</v>
      </c>
      <c r="E242" s="409" t="s">
        <v>1019</v>
      </c>
      <c r="F242" s="402"/>
      <c r="G242" s="402"/>
      <c r="H242" s="402"/>
      <c r="I242" s="402"/>
      <c r="J242" s="402"/>
      <c r="K242" s="402"/>
      <c r="L242" s="402"/>
      <c r="M242" s="402"/>
      <c r="N242" s="402"/>
      <c r="O242" s="402"/>
      <c r="P242" s="402"/>
      <c r="Q242" s="425" t="s">
        <v>487</v>
      </c>
      <c r="R242" s="409" t="s">
        <v>1020</v>
      </c>
      <c r="S242" s="402"/>
      <c r="T242" s="402"/>
      <c r="U242" s="424" t="s">
        <v>487</v>
      </c>
      <c r="V242" s="418" t="s">
        <v>122</v>
      </c>
      <c r="W242" s="402"/>
      <c r="X242" s="402"/>
      <c r="Y242" s="402"/>
      <c r="Z242" s="402"/>
      <c r="AA242" s="402"/>
      <c r="AB242" s="402"/>
      <c r="AC242" s="402"/>
      <c r="AD242" s="402"/>
      <c r="AE242" s="402"/>
      <c r="AF242" s="312"/>
      <c r="AG242" s="312"/>
      <c r="AH242" s="312"/>
    </row>
    <row r="243" ht="15.75" customHeight="1">
      <c r="A243" s="424" t="s">
        <v>487</v>
      </c>
      <c r="B243" s="418" t="s">
        <v>1020</v>
      </c>
      <c r="C243" s="402"/>
      <c r="D243" s="323"/>
      <c r="E243" s="323"/>
      <c r="F243" s="402"/>
      <c r="G243" s="402"/>
      <c r="H243" s="402"/>
      <c r="I243" s="402"/>
      <c r="J243" s="402"/>
      <c r="K243" s="402"/>
      <c r="L243" s="402"/>
      <c r="M243" s="402"/>
      <c r="N243" s="402"/>
      <c r="O243" s="402"/>
      <c r="P243" s="402"/>
      <c r="Q243" s="425" t="s">
        <v>487</v>
      </c>
      <c r="R243" s="409" t="s">
        <v>1021</v>
      </c>
      <c r="S243" s="402"/>
      <c r="T243" s="402"/>
      <c r="U243" s="424" t="s">
        <v>487</v>
      </c>
      <c r="V243" s="418" t="s">
        <v>1022</v>
      </c>
      <c r="W243" s="402"/>
      <c r="X243" s="402"/>
      <c r="Y243" s="402"/>
      <c r="Z243" s="402"/>
      <c r="AA243" s="402"/>
      <c r="AB243" s="402"/>
      <c r="AC243" s="402"/>
      <c r="AD243" s="402"/>
      <c r="AE243" s="402"/>
      <c r="AF243" s="312"/>
      <c r="AG243" s="312"/>
      <c r="AH243" s="312"/>
    </row>
    <row r="244" ht="15.75" customHeight="1">
      <c r="A244" s="424" t="s">
        <v>487</v>
      </c>
      <c r="B244" s="418" t="s">
        <v>1023</v>
      </c>
      <c r="C244" s="402"/>
      <c r="D244" s="323"/>
      <c r="E244" s="323"/>
      <c r="F244" s="402"/>
      <c r="G244" s="402"/>
      <c r="H244" s="402"/>
      <c r="I244" s="402"/>
      <c r="J244" s="402"/>
      <c r="K244" s="402"/>
      <c r="L244" s="402"/>
      <c r="M244" s="402"/>
      <c r="N244" s="402"/>
      <c r="O244" s="402"/>
      <c r="P244" s="402"/>
      <c r="Q244" s="425" t="s">
        <v>487</v>
      </c>
      <c r="R244" s="409" t="s">
        <v>1024</v>
      </c>
      <c r="S244" s="402"/>
      <c r="T244" s="402"/>
      <c r="U244" s="424" t="s">
        <v>487</v>
      </c>
      <c r="V244" s="409" t="s">
        <v>1025</v>
      </c>
      <c r="W244" s="402"/>
      <c r="X244" s="402"/>
      <c r="Y244" s="402"/>
      <c r="Z244" s="402"/>
      <c r="AA244" s="402"/>
      <c r="AB244" s="402"/>
      <c r="AC244" s="402"/>
      <c r="AD244" s="402"/>
      <c r="AE244" s="402"/>
      <c r="AF244" s="312"/>
      <c r="AG244" s="312"/>
      <c r="AH244" s="312"/>
    </row>
    <row r="245" ht="15.75" customHeight="1">
      <c r="A245" s="424" t="s">
        <v>487</v>
      </c>
      <c r="B245" s="418" t="s">
        <v>1026</v>
      </c>
      <c r="C245" s="402"/>
      <c r="D245" s="323"/>
      <c r="E245" s="323"/>
      <c r="F245" s="402"/>
      <c r="G245" s="402"/>
      <c r="H245" s="402"/>
      <c r="I245" s="402"/>
      <c r="J245" s="402"/>
      <c r="K245" s="402"/>
      <c r="L245" s="402"/>
      <c r="M245" s="402"/>
      <c r="N245" s="402"/>
      <c r="O245" s="402"/>
      <c r="P245" s="402"/>
      <c r="Q245" s="425" t="s">
        <v>487</v>
      </c>
      <c r="R245" s="409" t="s">
        <v>1027</v>
      </c>
      <c r="S245" s="402"/>
      <c r="T245" s="402"/>
      <c r="U245" s="424" t="s">
        <v>487</v>
      </c>
      <c r="V245" s="409" t="s">
        <v>1028</v>
      </c>
      <c r="W245" s="402"/>
      <c r="X245" s="402"/>
      <c r="Y245" s="402"/>
      <c r="Z245" s="402"/>
      <c r="AA245" s="402"/>
      <c r="AB245" s="402"/>
      <c r="AC245" s="402"/>
      <c r="AD245" s="402"/>
      <c r="AE245" s="402"/>
      <c r="AF245" s="312"/>
      <c r="AG245" s="312"/>
      <c r="AH245" s="312"/>
    </row>
    <row r="246" ht="15.75" customHeight="1">
      <c r="A246" s="424" t="s">
        <v>487</v>
      </c>
      <c r="B246" s="418" t="s">
        <v>1029</v>
      </c>
      <c r="C246" s="402"/>
      <c r="D246" s="323"/>
      <c r="E246" s="323"/>
      <c r="F246" s="402"/>
      <c r="G246" s="402"/>
      <c r="H246" s="402"/>
      <c r="I246" s="402"/>
      <c r="J246" s="402"/>
      <c r="K246" s="402"/>
      <c r="L246" s="402"/>
      <c r="M246" s="402"/>
      <c r="N246" s="402"/>
      <c r="O246" s="402"/>
      <c r="P246" s="402"/>
      <c r="Q246" s="425" t="s">
        <v>531</v>
      </c>
      <c r="R246" s="409" t="s">
        <v>1030</v>
      </c>
      <c r="S246" s="402"/>
      <c r="T246" s="402"/>
      <c r="U246" s="424" t="s">
        <v>489</v>
      </c>
      <c r="V246" s="409" t="s">
        <v>1031</v>
      </c>
      <c r="W246" s="402"/>
      <c r="X246" s="402"/>
      <c r="Y246" s="402"/>
      <c r="Z246" s="402"/>
      <c r="AA246" s="402"/>
      <c r="AB246" s="402"/>
      <c r="AC246" s="402"/>
      <c r="AD246" s="402"/>
      <c r="AE246" s="402"/>
      <c r="AF246" s="312"/>
      <c r="AG246" s="312"/>
      <c r="AH246" s="312"/>
    </row>
    <row r="247" ht="15.75" customHeight="1">
      <c r="A247" s="424" t="s">
        <v>489</v>
      </c>
      <c r="B247" s="409" t="s">
        <v>1032</v>
      </c>
      <c r="C247" s="402"/>
      <c r="D247" s="323"/>
      <c r="E247" s="323"/>
      <c r="F247" s="402"/>
      <c r="G247" s="402"/>
      <c r="H247" s="402"/>
      <c r="I247" s="402"/>
      <c r="J247" s="402"/>
      <c r="K247" s="402"/>
      <c r="L247" s="402"/>
      <c r="M247" s="402"/>
      <c r="N247" s="402"/>
      <c r="O247" s="402"/>
      <c r="P247" s="402"/>
      <c r="Q247" s="425" t="s">
        <v>531</v>
      </c>
      <c r="R247" s="409" t="s">
        <v>1033</v>
      </c>
      <c r="S247" s="402"/>
      <c r="T247" s="402"/>
      <c r="U247" s="424" t="s">
        <v>531</v>
      </c>
      <c r="V247" s="409" t="s">
        <v>1034</v>
      </c>
      <c r="W247" s="402"/>
      <c r="X247" s="402"/>
      <c r="Y247" s="402"/>
      <c r="Z247" s="402"/>
      <c r="AA247" s="402"/>
      <c r="AB247" s="402"/>
      <c r="AC247" s="402"/>
      <c r="AD247" s="402"/>
      <c r="AE247" s="402"/>
      <c r="AF247" s="312"/>
      <c r="AG247" s="312"/>
      <c r="AH247" s="312"/>
    </row>
    <row r="248" ht="15.75" customHeight="1">
      <c r="A248" s="424" t="s">
        <v>489</v>
      </c>
      <c r="B248" s="418" t="s">
        <v>1035</v>
      </c>
      <c r="C248" s="402"/>
      <c r="D248" s="323"/>
      <c r="E248" s="323"/>
      <c r="F248" s="402"/>
      <c r="G248" s="402"/>
      <c r="H248" s="402"/>
      <c r="I248" s="402"/>
      <c r="J248" s="402"/>
      <c r="K248" s="402"/>
      <c r="L248" s="402"/>
      <c r="M248" s="402"/>
      <c r="N248" s="402"/>
      <c r="O248" s="402"/>
      <c r="P248" s="402"/>
      <c r="Q248" s="425" t="s">
        <v>531</v>
      </c>
      <c r="R248" s="409" t="s">
        <v>1032</v>
      </c>
      <c r="S248" s="402"/>
      <c r="T248" s="402"/>
      <c r="U248" s="323"/>
      <c r="V248" s="323"/>
      <c r="W248" s="402"/>
      <c r="X248" s="402"/>
      <c r="Y248" s="402"/>
      <c r="Z248" s="402"/>
      <c r="AA248" s="402"/>
      <c r="AB248" s="402"/>
      <c r="AC248" s="402"/>
      <c r="AD248" s="402"/>
      <c r="AE248" s="402"/>
      <c r="AF248" s="312"/>
      <c r="AG248" s="312"/>
      <c r="AH248" s="312"/>
    </row>
    <row r="249" ht="15.75" customHeight="1">
      <c r="A249" s="424" t="s">
        <v>489</v>
      </c>
      <c r="B249" s="409" t="s">
        <v>1036</v>
      </c>
      <c r="C249" s="402"/>
      <c r="D249" s="323"/>
      <c r="E249" s="428" t="s">
        <v>1037</v>
      </c>
      <c r="F249" s="402"/>
      <c r="G249" s="402"/>
      <c r="H249" s="402"/>
      <c r="I249" s="402"/>
      <c r="J249" s="402"/>
      <c r="K249" s="402"/>
      <c r="L249" s="402"/>
      <c r="M249" s="402"/>
      <c r="N249" s="402"/>
      <c r="O249" s="402"/>
      <c r="P249" s="402"/>
      <c r="Q249" s="412"/>
      <c r="R249" s="402"/>
      <c r="S249" s="402"/>
      <c r="T249" s="402"/>
      <c r="U249" s="323"/>
      <c r="V249" s="323"/>
      <c r="W249" s="402"/>
      <c r="X249" s="402"/>
      <c r="Y249" s="402"/>
      <c r="Z249" s="402"/>
      <c r="AA249" s="402"/>
      <c r="AB249" s="402"/>
      <c r="AC249" s="402"/>
      <c r="AD249" s="402"/>
      <c r="AE249" s="402"/>
      <c r="AF249" s="312"/>
      <c r="AG249" s="312"/>
      <c r="AH249" s="312"/>
    </row>
    <row r="250" ht="15.75" customHeight="1">
      <c r="A250" s="424" t="s">
        <v>519</v>
      </c>
      <c r="B250" s="409" t="s">
        <v>1038</v>
      </c>
      <c r="C250" s="402"/>
      <c r="D250" s="323"/>
      <c r="E250" s="323"/>
      <c r="F250" s="402"/>
      <c r="G250" s="402"/>
      <c r="H250" s="402"/>
      <c r="I250" s="402"/>
      <c r="J250" s="402"/>
      <c r="K250" s="402"/>
      <c r="L250" s="402"/>
      <c r="M250" s="402"/>
      <c r="N250" s="402"/>
      <c r="O250" s="402"/>
      <c r="P250" s="402"/>
      <c r="Q250" s="415"/>
      <c r="R250" s="422" t="s">
        <v>1039</v>
      </c>
      <c r="S250" s="402"/>
      <c r="T250" s="402"/>
      <c r="U250" s="323"/>
      <c r="V250" s="323"/>
      <c r="W250" s="402"/>
      <c r="X250" s="402"/>
      <c r="Y250" s="402"/>
      <c r="Z250" s="402"/>
      <c r="AA250" s="402"/>
      <c r="AB250" s="402"/>
      <c r="AC250" s="402"/>
      <c r="AD250" s="402"/>
      <c r="AE250" s="402"/>
      <c r="AF250" s="312"/>
      <c r="AG250" s="312"/>
      <c r="AH250" s="312"/>
    </row>
    <row r="251" ht="15.75" customHeight="1">
      <c r="A251" s="402"/>
      <c r="B251" s="402"/>
      <c r="C251" s="402"/>
      <c r="D251" s="323"/>
      <c r="E251" s="323"/>
      <c r="F251" s="402"/>
      <c r="G251" s="402"/>
      <c r="H251" s="402"/>
      <c r="I251" s="402"/>
      <c r="J251" s="402"/>
      <c r="K251" s="402"/>
      <c r="L251" s="402"/>
      <c r="M251" s="402"/>
      <c r="N251" s="402"/>
      <c r="O251" s="402"/>
      <c r="P251" s="402"/>
      <c r="Q251" s="415"/>
      <c r="R251" s="323"/>
      <c r="S251" s="402"/>
      <c r="T251" s="402"/>
      <c r="U251" s="323"/>
      <c r="V251" s="323"/>
      <c r="W251" s="402"/>
      <c r="X251" s="402"/>
      <c r="Y251" s="402"/>
      <c r="Z251" s="402"/>
      <c r="AA251" s="402"/>
      <c r="AB251" s="402"/>
      <c r="AC251" s="402"/>
      <c r="AD251" s="402"/>
      <c r="AE251" s="402"/>
      <c r="AF251" s="312"/>
      <c r="AG251" s="312"/>
      <c r="AH251" s="312"/>
    </row>
    <row r="252" ht="15.75" customHeight="1">
      <c r="A252" s="323"/>
      <c r="B252" s="422" t="s">
        <v>1039</v>
      </c>
      <c r="C252" s="402"/>
      <c r="D252" s="424" t="s">
        <v>487</v>
      </c>
      <c r="E252" s="409" t="s">
        <v>1040</v>
      </c>
      <c r="F252" s="402"/>
      <c r="G252" s="402"/>
      <c r="H252" s="402"/>
      <c r="I252" s="402"/>
      <c r="J252" s="402"/>
      <c r="K252" s="402"/>
      <c r="L252" s="402"/>
      <c r="M252" s="402"/>
      <c r="N252" s="402"/>
      <c r="O252" s="402"/>
      <c r="P252" s="402"/>
      <c r="Q252" s="425" t="s">
        <v>487</v>
      </c>
      <c r="R252" s="409" t="s">
        <v>1041</v>
      </c>
      <c r="S252" s="402"/>
      <c r="T252" s="402"/>
      <c r="U252" s="323"/>
      <c r="V252" s="323"/>
      <c r="W252" s="402"/>
      <c r="X252" s="402"/>
      <c r="Y252" s="402"/>
      <c r="Z252" s="402"/>
      <c r="AA252" s="402"/>
      <c r="AB252" s="402"/>
      <c r="AC252" s="402"/>
      <c r="AD252" s="402"/>
      <c r="AE252" s="402"/>
      <c r="AF252" s="312"/>
      <c r="AG252" s="312"/>
      <c r="AH252" s="312"/>
    </row>
    <row r="253" ht="15.75" customHeight="1">
      <c r="A253" s="323"/>
      <c r="B253" s="323"/>
      <c r="C253" s="402"/>
      <c r="D253" s="424" t="s">
        <v>487</v>
      </c>
      <c r="E253" s="409" t="s">
        <v>1042</v>
      </c>
      <c r="F253" s="402"/>
      <c r="G253" s="402"/>
      <c r="H253" s="402"/>
      <c r="I253" s="402"/>
      <c r="J253" s="402"/>
      <c r="K253" s="402"/>
      <c r="L253" s="402"/>
      <c r="M253" s="402"/>
      <c r="N253" s="402"/>
      <c r="O253" s="402"/>
      <c r="P253" s="402"/>
      <c r="Q253" s="425" t="s">
        <v>487</v>
      </c>
      <c r="R253" s="409" t="s">
        <v>1043</v>
      </c>
      <c r="S253" s="402"/>
      <c r="T253" s="402"/>
      <c r="U253" s="323"/>
      <c r="V253" s="323"/>
      <c r="W253" s="402"/>
      <c r="X253" s="402"/>
      <c r="Y253" s="402"/>
      <c r="Z253" s="402"/>
      <c r="AA253" s="402"/>
      <c r="AB253" s="402"/>
      <c r="AC253" s="402"/>
      <c r="AD253" s="402"/>
      <c r="AE253" s="402"/>
      <c r="AF253" s="312"/>
      <c r="AG253" s="312"/>
      <c r="AH253" s="312"/>
    </row>
    <row r="254" ht="15.75" customHeight="1">
      <c r="A254" s="424" t="s">
        <v>487</v>
      </c>
      <c r="B254" s="409" t="s">
        <v>1044</v>
      </c>
      <c r="C254" s="402"/>
      <c r="D254" s="424" t="s">
        <v>487</v>
      </c>
      <c r="E254" s="409" t="s">
        <v>518</v>
      </c>
      <c r="F254" s="402"/>
      <c r="G254" s="402"/>
      <c r="H254" s="402"/>
      <c r="I254" s="402"/>
      <c r="J254" s="402"/>
      <c r="K254" s="402"/>
      <c r="L254" s="402"/>
      <c r="M254" s="402"/>
      <c r="N254" s="402"/>
      <c r="O254" s="402"/>
      <c r="P254" s="402"/>
      <c r="Q254" s="425" t="s">
        <v>487</v>
      </c>
      <c r="R254" s="409" t="s">
        <v>1045</v>
      </c>
      <c r="S254" s="402"/>
      <c r="T254" s="402"/>
      <c r="U254" s="323"/>
      <c r="V254" s="323"/>
      <c r="W254" s="402"/>
      <c r="X254" s="402"/>
      <c r="Y254" s="402"/>
      <c r="Z254" s="402"/>
      <c r="AA254" s="402"/>
      <c r="AB254" s="402"/>
      <c r="AC254" s="402"/>
      <c r="AD254" s="402"/>
      <c r="AE254" s="402"/>
      <c r="AF254" s="312"/>
      <c r="AG254" s="312"/>
      <c r="AH254" s="312"/>
    </row>
    <row r="255" ht="15.75" customHeight="1">
      <c r="A255" s="424" t="s">
        <v>487</v>
      </c>
      <c r="B255" s="409" t="s">
        <v>1046</v>
      </c>
      <c r="C255" s="402"/>
      <c r="D255" s="424" t="s">
        <v>487</v>
      </c>
      <c r="E255" s="418" t="s">
        <v>889</v>
      </c>
      <c r="F255" s="402"/>
      <c r="G255" s="402"/>
      <c r="H255" s="402"/>
      <c r="I255" s="402"/>
      <c r="J255" s="402"/>
      <c r="K255" s="402"/>
      <c r="L255" s="402"/>
      <c r="M255" s="402"/>
      <c r="N255" s="402"/>
      <c r="O255" s="402"/>
      <c r="P255" s="402"/>
      <c r="Q255" s="425" t="s">
        <v>487</v>
      </c>
      <c r="R255" s="409" t="s">
        <v>1047</v>
      </c>
      <c r="S255" s="402"/>
      <c r="T255" s="402"/>
      <c r="U255" s="323"/>
      <c r="V255" s="323"/>
      <c r="W255" s="402"/>
      <c r="X255" s="402"/>
      <c r="Y255" s="402"/>
      <c r="Z255" s="402"/>
      <c r="AA255" s="402"/>
      <c r="AB255" s="402"/>
      <c r="AC255" s="402"/>
      <c r="AD255" s="402"/>
      <c r="AE255" s="402"/>
      <c r="AF255" s="312"/>
      <c r="AG255" s="312"/>
      <c r="AH255" s="312"/>
    </row>
    <row r="256" ht="15.75" customHeight="1">
      <c r="A256" s="424" t="s">
        <v>487</v>
      </c>
      <c r="B256" s="409" t="s">
        <v>1048</v>
      </c>
      <c r="C256" s="402"/>
      <c r="D256" s="424" t="s">
        <v>489</v>
      </c>
      <c r="E256" s="409" t="s">
        <v>1049</v>
      </c>
      <c r="F256" s="402"/>
      <c r="G256" s="402"/>
      <c r="H256" s="402"/>
      <c r="I256" s="402"/>
      <c r="J256" s="402"/>
      <c r="K256" s="402"/>
      <c r="L256" s="402"/>
      <c r="M256" s="402"/>
      <c r="N256" s="402"/>
      <c r="O256" s="402"/>
      <c r="P256" s="402"/>
      <c r="Q256" s="425" t="s">
        <v>487</v>
      </c>
      <c r="R256" s="409" t="s">
        <v>1050</v>
      </c>
      <c r="S256" s="402"/>
      <c r="T256" s="402"/>
      <c r="U256" s="323"/>
      <c r="V256" s="323"/>
      <c r="W256" s="402"/>
      <c r="X256" s="402"/>
      <c r="Y256" s="402"/>
      <c r="Z256" s="402"/>
      <c r="AA256" s="402"/>
      <c r="AB256" s="402"/>
      <c r="AC256" s="402"/>
      <c r="AD256" s="402"/>
      <c r="AE256" s="402"/>
      <c r="AF256" s="312"/>
      <c r="AG256" s="312"/>
      <c r="AH256" s="312"/>
    </row>
    <row r="257" ht="15.75" customHeight="1">
      <c r="A257" s="424" t="s">
        <v>487</v>
      </c>
      <c r="B257" s="418" t="s">
        <v>1051</v>
      </c>
      <c r="C257" s="402"/>
      <c r="D257" s="424" t="s">
        <v>489</v>
      </c>
      <c r="E257" s="409" t="s">
        <v>1052</v>
      </c>
      <c r="F257" s="402"/>
      <c r="G257" s="402"/>
      <c r="H257" s="402"/>
      <c r="I257" s="402"/>
      <c r="J257" s="402"/>
      <c r="K257" s="402"/>
      <c r="L257" s="402"/>
      <c r="M257" s="402"/>
      <c r="N257" s="402"/>
      <c r="O257" s="402"/>
      <c r="P257" s="402"/>
      <c r="Q257" s="425" t="s">
        <v>487</v>
      </c>
      <c r="R257" s="409" t="s">
        <v>1053</v>
      </c>
      <c r="S257" s="402"/>
      <c r="T257" s="402"/>
      <c r="U257" s="323"/>
      <c r="V257" s="323"/>
      <c r="W257" s="402"/>
      <c r="X257" s="402"/>
      <c r="Y257" s="402"/>
      <c r="Z257" s="402"/>
      <c r="AA257" s="402"/>
      <c r="AB257" s="402"/>
      <c r="AC257" s="402"/>
      <c r="AD257" s="402"/>
      <c r="AE257" s="402"/>
      <c r="AF257" s="312"/>
      <c r="AG257" s="312"/>
      <c r="AH257" s="312"/>
    </row>
    <row r="258" ht="15.75" customHeight="1">
      <c r="A258" s="424" t="s">
        <v>489</v>
      </c>
      <c r="B258" s="409" t="s">
        <v>1054</v>
      </c>
      <c r="C258" s="402"/>
      <c r="D258" s="424" t="s">
        <v>489</v>
      </c>
      <c r="E258" s="409" t="s">
        <v>1055</v>
      </c>
      <c r="F258" s="402"/>
      <c r="G258" s="402"/>
      <c r="H258" s="402"/>
      <c r="I258" s="402"/>
      <c r="J258" s="402"/>
      <c r="K258" s="402"/>
      <c r="L258" s="402"/>
      <c r="M258" s="402"/>
      <c r="N258" s="402"/>
      <c r="O258" s="402"/>
      <c r="P258" s="402"/>
      <c r="Q258" s="425" t="s">
        <v>487</v>
      </c>
      <c r="R258" s="409" t="s">
        <v>1056</v>
      </c>
      <c r="S258" s="402"/>
      <c r="T258" s="402"/>
      <c r="U258" s="323"/>
      <c r="V258" s="323"/>
      <c r="W258" s="402"/>
      <c r="X258" s="402"/>
      <c r="Y258" s="402"/>
      <c r="Z258" s="402"/>
      <c r="AA258" s="402"/>
      <c r="AB258" s="402"/>
      <c r="AC258" s="402"/>
      <c r="AD258" s="402"/>
      <c r="AE258" s="402"/>
      <c r="AF258" s="312"/>
      <c r="AG258" s="312"/>
      <c r="AH258" s="312"/>
    </row>
    <row r="259" ht="15.75" customHeight="1">
      <c r="A259" s="424" t="s">
        <v>519</v>
      </c>
      <c r="B259" s="409" t="s">
        <v>1057</v>
      </c>
      <c r="C259" s="402"/>
      <c r="D259" s="424" t="s">
        <v>489</v>
      </c>
      <c r="E259" s="409" t="s">
        <v>1025</v>
      </c>
      <c r="F259" s="402"/>
      <c r="G259" s="402"/>
      <c r="H259" s="402"/>
      <c r="I259" s="402"/>
      <c r="J259" s="402"/>
      <c r="K259" s="402"/>
      <c r="L259" s="402"/>
      <c r="M259" s="402"/>
      <c r="N259" s="402"/>
      <c r="O259" s="402"/>
      <c r="P259" s="402"/>
      <c r="Q259" s="425" t="s">
        <v>487</v>
      </c>
      <c r="R259" s="409" t="s">
        <v>1058</v>
      </c>
      <c r="S259" s="402"/>
      <c r="T259" s="402"/>
      <c r="U259" s="323"/>
      <c r="V259" s="323"/>
      <c r="W259" s="402"/>
      <c r="X259" s="402"/>
      <c r="Y259" s="402"/>
      <c r="Z259" s="402"/>
      <c r="AA259" s="402"/>
      <c r="AB259" s="402"/>
      <c r="AC259" s="402"/>
      <c r="AD259" s="402"/>
      <c r="AE259" s="402"/>
      <c r="AF259" s="312"/>
      <c r="AG259" s="312"/>
      <c r="AH259" s="312"/>
    </row>
    <row r="260" ht="15.75" customHeight="1">
      <c r="A260" s="402"/>
      <c r="B260" s="402"/>
      <c r="C260" s="402"/>
      <c r="D260" s="424" t="s">
        <v>519</v>
      </c>
      <c r="E260" s="409" t="s">
        <v>1028</v>
      </c>
      <c r="F260" s="402"/>
      <c r="G260" s="402"/>
      <c r="H260" s="402"/>
      <c r="I260" s="402"/>
      <c r="J260" s="402"/>
      <c r="K260" s="402"/>
      <c r="L260" s="402"/>
      <c r="M260" s="402"/>
      <c r="N260" s="402"/>
      <c r="O260" s="402"/>
      <c r="P260" s="402"/>
      <c r="Q260" s="425" t="s">
        <v>487</v>
      </c>
      <c r="R260" s="409" t="s">
        <v>1059</v>
      </c>
      <c r="S260" s="402"/>
      <c r="T260" s="402"/>
      <c r="U260" s="323"/>
      <c r="V260" s="323"/>
      <c r="W260" s="402"/>
      <c r="X260" s="402"/>
      <c r="Y260" s="402"/>
      <c r="Z260" s="402"/>
      <c r="AA260" s="402"/>
      <c r="AB260" s="402"/>
      <c r="AC260" s="402"/>
      <c r="AD260" s="402"/>
      <c r="AE260" s="402"/>
      <c r="AF260" s="312"/>
      <c r="AG260" s="312"/>
      <c r="AH260" s="312"/>
    </row>
    <row r="261" ht="15.75" customHeight="1">
      <c r="A261" s="323"/>
      <c r="B261" s="422" t="s">
        <v>124</v>
      </c>
      <c r="C261" s="402"/>
      <c r="D261" s="402"/>
      <c r="E261" s="402"/>
      <c r="F261" s="402"/>
      <c r="G261" s="402"/>
      <c r="H261" s="402"/>
      <c r="I261" s="402"/>
      <c r="J261" s="402"/>
      <c r="K261" s="402"/>
      <c r="L261" s="402"/>
      <c r="M261" s="402"/>
      <c r="N261" s="402"/>
      <c r="O261" s="402"/>
      <c r="P261" s="402"/>
      <c r="Q261" s="425" t="s">
        <v>487</v>
      </c>
      <c r="R261" s="409" t="s">
        <v>1060</v>
      </c>
      <c r="S261" s="402"/>
      <c r="T261" s="402"/>
      <c r="U261" s="323"/>
      <c r="V261" s="323"/>
      <c r="W261" s="402"/>
      <c r="X261" s="402"/>
      <c r="Y261" s="402"/>
      <c r="Z261" s="402"/>
      <c r="AA261" s="402"/>
      <c r="AB261" s="402"/>
      <c r="AC261" s="402"/>
      <c r="AD261" s="402"/>
      <c r="AE261" s="402"/>
      <c r="AF261" s="312"/>
      <c r="AG261" s="312"/>
      <c r="AH261" s="312"/>
    </row>
    <row r="262" ht="15.75" customHeight="1">
      <c r="A262" s="323"/>
      <c r="B262" s="323"/>
      <c r="C262" s="402"/>
      <c r="D262" s="402"/>
      <c r="E262" s="402"/>
      <c r="F262" s="402"/>
      <c r="G262" s="402"/>
      <c r="H262" s="402"/>
      <c r="I262" s="402"/>
      <c r="J262" s="402"/>
      <c r="K262" s="402"/>
      <c r="L262" s="402"/>
      <c r="M262" s="402"/>
      <c r="N262" s="402"/>
      <c r="O262" s="402"/>
      <c r="P262" s="402"/>
      <c r="Q262" s="425" t="s">
        <v>487</v>
      </c>
      <c r="R262" s="409" t="s">
        <v>1061</v>
      </c>
      <c r="S262" s="402"/>
      <c r="T262" s="402"/>
      <c r="U262" s="323"/>
      <c r="V262" s="323"/>
      <c r="W262" s="402"/>
      <c r="X262" s="402"/>
      <c r="Y262" s="402"/>
      <c r="Z262" s="402"/>
      <c r="AA262" s="402"/>
      <c r="AB262" s="402"/>
      <c r="AC262" s="402"/>
      <c r="AD262" s="402"/>
      <c r="AE262" s="402"/>
      <c r="AF262" s="312"/>
      <c r="AG262" s="312"/>
      <c r="AH262" s="312"/>
    </row>
    <row r="263" ht="15.75" customHeight="1">
      <c r="A263" s="424" t="s">
        <v>487</v>
      </c>
      <c r="B263" s="409" t="s">
        <v>529</v>
      </c>
      <c r="C263" s="402"/>
      <c r="D263" s="402"/>
      <c r="E263" s="402"/>
      <c r="F263" s="402"/>
      <c r="G263" s="402"/>
      <c r="H263" s="402"/>
      <c r="I263" s="402"/>
      <c r="J263" s="402"/>
      <c r="K263" s="402"/>
      <c r="L263" s="402"/>
      <c r="M263" s="402"/>
      <c r="N263" s="402"/>
      <c r="O263" s="402"/>
      <c r="P263" s="402"/>
      <c r="Q263" s="425" t="s">
        <v>531</v>
      </c>
      <c r="R263" s="409" t="s">
        <v>1062</v>
      </c>
      <c r="S263" s="402"/>
      <c r="T263" s="402"/>
      <c r="U263" s="323"/>
      <c r="V263" s="323"/>
      <c r="W263" s="402"/>
      <c r="X263" s="402"/>
      <c r="Y263" s="402"/>
      <c r="Z263" s="402"/>
      <c r="AA263" s="402"/>
      <c r="AB263" s="402"/>
      <c r="AC263" s="402"/>
      <c r="AD263" s="402"/>
      <c r="AE263" s="402"/>
      <c r="AF263" s="312"/>
      <c r="AG263" s="312"/>
      <c r="AH263" s="312"/>
    </row>
    <row r="264" ht="15.75" customHeight="1">
      <c r="A264" s="424" t="s">
        <v>487</v>
      </c>
      <c r="B264" s="409" t="s">
        <v>1063</v>
      </c>
      <c r="C264" s="402"/>
      <c r="D264" s="402"/>
      <c r="E264" s="402"/>
      <c r="F264" s="402"/>
      <c r="G264" s="402"/>
      <c r="H264" s="402"/>
      <c r="I264" s="402"/>
      <c r="J264" s="402"/>
      <c r="K264" s="402"/>
      <c r="L264" s="402"/>
      <c r="M264" s="402"/>
      <c r="N264" s="402"/>
      <c r="O264" s="402"/>
      <c r="P264" s="402"/>
      <c r="Q264" s="425" t="s">
        <v>531</v>
      </c>
      <c r="R264" s="409" t="s">
        <v>1064</v>
      </c>
      <c r="S264" s="402"/>
      <c r="T264" s="402"/>
      <c r="U264" s="323"/>
      <c r="V264" s="323"/>
      <c r="W264" s="402"/>
      <c r="X264" s="402"/>
      <c r="Y264" s="402"/>
      <c r="Z264" s="402"/>
      <c r="AA264" s="402"/>
      <c r="AB264" s="402"/>
      <c r="AC264" s="402"/>
      <c r="AD264" s="402"/>
      <c r="AE264" s="402"/>
      <c r="AF264" s="312"/>
      <c r="AG264" s="312"/>
      <c r="AH264" s="312"/>
    </row>
    <row r="265" ht="15.75" customHeight="1">
      <c r="A265" s="424" t="s">
        <v>487</v>
      </c>
      <c r="B265" s="409" t="s">
        <v>1065</v>
      </c>
      <c r="C265" s="402"/>
      <c r="D265" s="402"/>
      <c r="E265" s="402"/>
      <c r="F265" s="402"/>
      <c r="G265" s="402"/>
      <c r="H265" s="402"/>
      <c r="I265" s="402"/>
      <c r="J265" s="402"/>
      <c r="K265" s="402"/>
      <c r="L265" s="402"/>
      <c r="M265" s="402"/>
      <c r="N265" s="402"/>
      <c r="O265" s="402"/>
      <c r="P265" s="402"/>
      <c r="Q265" s="415"/>
      <c r="R265" s="323"/>
      <c r="S265" s="402"/>
      <c r="T265" s="402"/>
      <c r="U265" s="323"/>
      <c r="V265" s="323"/>
      <c r="W265" s="402"/>
      <c r="X265" s="402"/>
      <c r="Y265" s="402"/>
      <c r="Z265" s="402"/>
      <c r="AA265" s="402"/>
      <c r="AB265" s="402"/>
      <c r="AC265" s="402"/>
      <c r="AD265" s="402"/>
      <c r="AE265" s="402"/>
      <c r="AF265" s="312"/>
      <c r="AG265" s="312"/>
      <c r="AH265" s="312"/>
    </row>
    <row r="266" ht="15.75" customHeight="1">
      <c r="A266" s="424" t="s">
        <v>487</v>
      </c>
      <c r="B266" s="418" t="s">
        <v>1066</v>
      </c>
      <c r="C266" s="402"/>
      <c r="D266" s="402"/>
      <c r="E266" s="402"/>
      <c r="F266" s="402"/>
      <c r="G266" s="402"/>
      <c r="H266" s="402"/>
      <c r="I266" s="402"/>
      <c r="J266" s="402"/>
      <c r="K266" s="402"/>
      <c r="L266" s="402"/>
      <c r="M266" s="402"/>
      <c r="N266" s="402"/>
      <c r="O266" s="402"/>
      <c r="P266" s="402"/>
      <c r="Q266" s="415"/>
      <c r="R266" s="323"/>
      <c r="S266" s="402"/>
      <c r="T266" s="402"/>
      <c r="U266" s="402"/>
      <c r="V266" s="402"/>
      <c r="W266" s="402"/>
      <c r="X266" s="402"/>
      <c r="Y266" s="402"/>
      <c r="Z266" s="402"/>
      <c r="AA266" s="402"/>
      <c r="AB266" s="402"/>
      <c r="AC266" s="402"/>
      <c r="AD266" s="402"/>
      <c r="AE266" s="402"/>
      <c r="AF266" s="312"/>
      <c r="AG266" s="312"/>
      <c r="AH266" s="312"/>
    </row>
    <row r="267" ht="15.75" customHeight="1">
      <c r="A267" s="424" t="s">
        <v>489</v>
      </c>
      <c r="B267" s="409" t="s">
        <v>1067</v>
      </c>
      <c r="C267" s="402"/>
      <c r="D267" s="402"/>
      <c r="E267" s="402"/>
      <c r="F267" s="402"/>
      <c r="G267" s="402"/>
      <c r="H267" s="402"/>
      <c r="I267" s="402"/>
      <c r="J267" s="402"/>
      <c r="K267" s="402"/>
      <c r="L267" s="402"/>
      <c r="M267" s="402"/>
      <c r="N267" s="402"/>
      <c r="O267" s="402"/>
      <c r="P267" s="402"/>
      <c r="Q267" s="415"/>
      <c r="R267" s="422" t="s">
        <v>124</v>
      </c>
      <c r="S267" s="402"/>
      <c r="T267" s="402"/>
      <c r="U267" s="402"/>
      <c r="V267" s="402"/>
      <c r="W267" s="402"/>
      <c r="X267" s="402"/>
      <c r="Y267" s="402"/>
      <c r="Z267" s="402"/>
      <c r="AA267" s="402"/>
      <c r="AB267" s="402"/>
      <c r="AC267" s="402"/>
      <c r="AD267" s="402"/>
      <c r="AE267" s="402"/>
      <c r="AF267" s="312"/>
      <c r="AG267" s="312"/>
      <c r="AH267" s="312"/>
    </row>
    <row r="268" ht="15.75" customHeight="1">
      <c r="A268" s="424" t="s">
        <v>489</v>
      </c>
      <c r="B268" s="409" t="s">
        <v>125</v>
      </c>
      <c r="C268" s="402"/>
      <c r="D268" s="402"/>
      <c r="E268" s="402"/>
      <c r="F268" s="402"/>
      <c r="G268" s="402"/>
      <c r="H268" s="402"/>
      <c r="I268" s="402"/>
      <c r="J268" s="402"/>
      <c r="K268" s="402"/>
      <c r="L268" s="402"/>
      <c r="M268" s="402"/>
      <c r="N268" s="402"/>
      <c r="O268" s="402"/>
      <c r="P268" s="402"/>
      <c r="Q268" s="415"/>
      <c r="R268" s="323"/>
      <c r="S268" s="402"/>
      <c r="T268" s="402"/>
      <c r="U268" s="402"/>
      <c r="V268" s="402"/>
      <c r="W268" s="402"/>
      <c r="X268" s="402"/>
      <c r="Y268" s="402"/>
      <c r="Z268" s="402"/>
      <c r="AA268" s="402"/>
      <c r="AB268" s="402"/>
      <c r="AC268" s="402"/>
      <c r="AD268" s="402"/>
      <c r="AE268" s="402"/>
      <c r="AF268" s="312"/>
      <c r="AG268" s="312"/>
      <c r="AH268" s="312"/>
    </row>
    <row r="269" ht="15.75" customHeight="1">
      <c r="A269" s="424" t="s">
        <v>519</v>
      </c>
      <c r="B269" s="409" t="s">
        <v>1068</v>
      </c>
      <c r="C269" s="402"/>
      <c r="D269" s="402"/>
      <c r="E269" s="402"/>
      <c r="F269" s="402"/>
      <c r="G269" s="402"/>
      <c r="H269" s="402"/>
      <c r="I269" s="402"/>
      <c r="J269" s="402"/>
      <c r="K269" s="402"/>
      <c r="L269" s="402"/>
      <c r="M269" s="402"/>
      <c r="N269" s="402"/>
      <c r="O269" s="402"/>
      <c r="P269" s="402"/>
      <c r="Q269" s="425" t="s">
        <v>487</v>
      </c>
      <c r="R269" s="409" t="s">
        <v>125</v>
      </c>
      <c r="S269" s="402"/>
      <c r="T269" s="402"/>
      <c r="U269" s="402"/>
      <c r="V269" s="402"/>
      <c r="W269" s="402"/>
      <c r="X269" s="402"/>
      <c r="Y269" s="402"/>
      <c r="Z269" s="402"/>
      <c r="AA269" s="402"/>
      <c r="AB269" s="402"/>
      <c r="AC269" s="402"/>
      <c r="AD269" s="402"/>
      <c r="AE269" s="402"/>
      <c r="AF269" s="312"/>
      <c r="AG269" s="312"/>
      <c r="AH269" s="312"/>
    </row>
    <row r="270" ht="15.75" customHeight="1">
      <c r="A270" s="424" t="s">
        <v>519</v>
      </c>
      <c r="B270" s="409" t="s">
        <v>1069</v>
      </c>
      <c r="C270" s="402"/>
      <c r="D270" s="402"/>
      <c r="E270" s="402"/>
      <c r="F270" s="402"/>
      <c r="G270" s="402"/>
      <c r="H270" s="402"/>
      <c r="I270" s="402"/>
      <c r="J270" s="402"/>
      <c r="K270" s="402"/>
      <c r="L270" s="402"/>
      <c r="M270" s="402"/>
      <c r="N270" s="402"/>
      <c r="O270" s="402"/>
      <c r="P270" s="402"/>
      <c r="Q270" s="425" t="s">
        <v>487</v>
      </c>
      <c r="R270" s="409" t="s">
        <v>1068</v>
      </c>
      <c r="S270" s="402"/>
      <c r="T270" s="402"/>
      <c r="U270" s="402"/>
      <c r="V270" s="402"/>
      <c r="W270" s="402"/>
      <c r="X270" s="402"/>
      <c r="Y270" s="402"/>
      <c r="Z270" s="402"/>
      <c r="AA270" s="402"/>
      <c r="AB270" s="402"/>
      <c r="AC270" s="402"/>
      <c r="AD270" s="402"/>
      <c r="AE270" s="402"/>
      <c r="AF270" s="312"/>
      <c r="AG270" s="312"/>
      <c r="AH270" s="312"/>
    </row>
    <row r="271" ht="15.75" customHeight="1">
      <c r="A271" s="402"/>
      <c r="B271" s="402"/>
      <c r="C271" s="402"/>
      <c r="D271" s="402"/>
      <c r="E271" s="402"/>
      <c r="F271" s="402"/>
      <c r="G271" s="402"/>
      <c r="H271" s="402"/>
      <c r="I271" s="402"/>
      <c r="J271" s="402"/>
      <c r="K271" s="402"/>
      <c r="L271" s="402"/>
      <c r="M271" s="402"/>
      <c r="N271" s="402"/>
      <c r="O271" s="402"/>
      <c r="P271" s="402"/>
      <c r="Q271" s="425" t="s">
        <v>487</v>
      </c>
      <c r="R271" s="418" t="s">
        <v>1069</v>
      </c>
      <c r="S271" s="402"/>
      <c r="T271" s="402"/>
      <c r="U271" s="402"/>
      <c r="V271" s="402"/>
      <c r="W271" s="402"/>
      <c r="X271" s="402"/>
      <c r="Y271" s="402"/>
      <c r="Z271" s="402"/>
      <c r="AA271" s="402"/>
      <c r="AB271" s="402"/>
      <c r="AC271" s="402"/>
      <c r="AD271" s="402"/>
      <c r="AE271" s="402"/>
      <c r="AF271" s="312"/>
      <c r="AG271" s="312"/>
      <c r="AH271" s="312"/>
    </row>
    <row r="272" ht="15.75" customHeight="1">
      <c r="A272" s="402"/>
      <c r="B272" s="402"/>
      <c r="C272" s="402"/>
      <c r="D272" s="402"/>
      <c r="E272" s="402"/>
      <c r="F272" s="402"/>
      <c r="G272" s="402"/>
      <c r="H272" s="402"/>
      <c r="I272" s="402"/>
      <c r="J272" s="402"/>
      <c r="K272" s="402"/>
      <c r="L272" s="402"/>
      <c r="M272" s="402"/>
      <c r="N272" s="402"/>
      <c r="O272" s="402"/>
      <c r="P272" s="402"/>
      <c r="Q272" s="425" t="s">
        <v>487</v>
      </c>
      <c r="R272" s="409" t="s">
        <v>1067</v>
      </c>
      <c r="S272" s="402"/>
      <c r="T272" s="402"/>
      <c r="U272" s="402"/>
      <c r="V272" s="402"/>
      <c r="W272" s="402"/>
      <c r="X272" s="402"/>
      <c r="Y272" s="402"/>
      <c r="Z272" s="402"/>
      <c r="AA272" s="402"/>
      <c r="AB272" s="402"/>
      <c r="AC272" s="402"/>
      <c r="AD272" s="402"/>
      <c r="AE272" s="402"/>
      <c r="AF272" s="312"/>
      <c r="AG272" s="312"/>
      <c r="AH272" s="312"/>
    </row>
    <row r="273" ht="15.75" customHeight="1">
      <c r="A273" s="402"/>
      <c r="B273" s="402"/>
      <c r="C273" s="402"/>
      <c r="D273" s="402"/>
      <c r="E273" s="402"/>
      <c r="F273" s="402"/>
      <c r="G273" s="402"/>
      <c r="H273" s="402"/>
      <c r="I273" s="402"/>
      <c r="J273" s="402"/>
      <c r="K273" s="402"/>
      <c r="L273" s="402"/>
      <c r="M273" s="402"/>
      <c r="N273" s="402"/>
      <c r="O273" s="402"/>
      <c r="P273" s="402"/>
      <c r="Q273" s="425" t="s">
        <v>487</v>
      </c>
      <c r="R273" s="409" t="s">
        <v>529</v>
      </c>
      <c r="S273" s="402"/>
      <c r="T273" s="402"/>
      <c r="U273" s="402"/>
      <c r="V273" s="402"/>
      <c r="W273" s="402"/>
      <c r="X273" s="402"/>
      <c r="Y273" s="402"/>
      <c r="Z273" s="402"/>
      <c r="AA273" s="402"/>
      <c r="AB273" s="402"/>
      <c r="AC273" s="402"/>
      <c r="AD273" s="402"/>
      <c r="AE273" s="402"/>
      <c r="AF273" s="312"/>
      <c r="AG273" s="312"/>
      <c r="AH273" s="312"/>
    </row>
    <row r="274" ht="15.75" customHeight="1">
      <c r="A274" s="402"/>
      <c r="B274" s="402"/>
      <c r="C274" s="402"/>
      <c r="D274" s="402"/>
      <c r="E274" s="402"/>
      <c r="F274" s="402"/>
      <c r="G274" s="402"/>
      <c r="H274" s="402"/>
      <c r="I274" s="402"/>
      <c r="J274" s="402"/>
      <c r="K274" s="402"/>
      <c r="L274" s="402"/>
      <c r="M274" s="402"/>
      <c r="N274" s="402"/>
      <c r="O274" s="402"/>
      <c r="P274" s="402"/>
      <c r="Q274" s="425" t="s">
        <v>487</v>
      </c>
      <c r="R274" s="409" t="s">
        <v>1063</v>
      </c>
      <c r="S274" s="402"/>
      <c r="T274" s="402"/>
      <c r="U274" s="402"/>
      <c r="V274" s="402"/>
      <c r="W274" s="402"/>
      <c r="X274" s="402"/>
      <c r="Y274" s="402"/>
      <c r="Z274" s="402"/>
      <c r="AA274" s="402"/>
      <c r="AB274" s="402"/>
      <c r="AC274" s="402"/>
      <c r="AD274" s="402"/>
      <c r="AE274" s="402"/>
      <c r="AF274" s="312"/>
      <c r="AG274" s="312"/>
      <c r="AH274" s="312"/>
    </row>
    <row r="275" ht="15.75" customHeight="1">
      <c r="A275" s="402"/>
      <c r="B275" s="402"/>
      <c r="C275" s="402"/>
      <c r="D275" s="402"/>
      <c r="E275" s="402"/>
      <c r="F275" s="402"/>
      <c r="G275" s="402"/>
      <c r="H275" s="402"/>
      <c r="I275" s="402"/>
      <c r="J275" s="402"/>
      <c r="K275" s="402"/>
      <c r="L275" s="402"/>
      <c r="M275" s="402"/>
      <c r="N275" s="402"/>
      <c r="O275" s="402"/>
      <c r="P275" s="402"/>
      <c r="Q275" s="425" t="s">
        <v>487</v>
      </c>
      <c r="R275" s="409" t="s">
        <v>1065</v>
      </c>
      <c r="S275" s="402"/>
      <c r="T275" s="402"/>
      <c r="U275" s="402"/>
      <c r="V275" s="402"/>
      <c r="W275" s="402"/>
      <c r="X275" s="402"/>
      <c r="Y275" s="402"/>
      <c r="Z275" s="402"/>
      <c r="AA275" s="402"/>
      <c r="AB275" s="402"/>
      <c r="AC275" s="402"/>
      <c r="AD275" s="402"/>
      <c r="AE275" s="402"/>
      <c r="AF275" s="312"/>
      <c r="AG275" s="312"/>
      <c r="AH275" s="312"/>
    </row>
    <row r="276" ht="15.75" customHeight="1">
      <c r="A276" s="402"/>
      <c r="B276" s="402"/>
      <c r="C276" s="402"/>
      <c r="D276" s="402"/>
      <c r="E276" s="402"/>
      <c r="F276" s="402"/>
      <c r="G276" s="402"/>
      <c r="H276" s="402"/>
      <c r="I276" s="402"/>
      <c r="J276" s="402"/>
      <c r="K276" s="402"/>
      <c r="L276" s="402"/>
      <c r="M276" s="402"/>
      <c r="N276" s="402"/>
      <c r="O276" s="402"/>
      <c r="P276" s="402"/>
      <c r="Q276" s="425" t="s">
        <v>487</v>
      </c>
      <c r="R276" s="409" t="s">
        <v>1066</v>
      </c>
      <c r="S276" s="402"/>
      <c r="T276" s="402"/>
      <c r="U276" s="402"/>
      <c r="V276" s="402"/>
      <c r="W276" s="402"/>
      <c r="X276" s="402"/>
      <c r="Y276" s="402"/>
      <c r="Z276" s="402"/>
      <c r="AA276" s="402"/>
      <c r="AB276" s="402"/>
      <c r="AC276" s="402"/>
      <c r="AD276" s="402"/>
      <c r="AE276" s="402"/>
      <c r="AF276" s="312"/>
      <c r="AG276" s="312"/>
      <c r="AH276" s="312"/>
    </row>
    <row r="277" ht="15.75" customHeight="1">
      <c r="A277" s="402"/>
      <c r="B277" s="402"/>
      <c r="C277" s="402"/>
      <c r="D277" s="402"/>
      <c r="E277" s="402"/>
      <c r="F277" s="402"/>
      <c r="G277" s="402"/>
      <c r="H277" s="402"/>
      <c r="I277" s="402"/>
      <c r="J277" s="402"/>
      <c r="K277" s="402"/>
      <c r="L277" s="402"/>
      <c r="M277" s="402"/>
      <c r="N277" s="402"/>
      <c r="O277" s="402"/>
      <c r="P277" s="402"/>
      <c r="Q277" s="415"/>
      <c r="R277" s="323"/>
      <c r="S277" s="402"/>
      <c r="T277" s="402"/>
      <c r="U277" s="402"/>
      <c r="V277" s="402"/>
      <c r="W277" s="402"/>
      <c r="X277" s="402"/>
      <c r="Y277" s="402"/>
      <c r="Z277" s="402"/>
      <c r="AA277" s="402"/>
      <c r="AB277" s="402"/>
      <c r="AC277" s="402"/>
      <c r="AD277" s="402"/>
      <c r="AE277" s="402"/>
      <c r="AF277" s="312"/>
      <c r="AG277" s="312"/>
      <c r="AH277" s="312"/>
    </row>
    <row r="278" ht="15.75" customHeight="1">
      <c r="A278" s="312"/>
      <c r="B278" s="312"/>
      <c r="C278" s="312"/>
      <c r="D278" s="312"/>
      <c r="E278" s="312"/>
      <c r="F278" s="312"/>
      <c r="G278" s="312"/>
      <c r="H278" s="312"/>
      <c r="I278" s="312"/>
      <c r="J278" s="312"/>
      <c r="K278" s="312"/>
      <c r="L278" s="312"/>
      <c r="M278" s="312"/>
      <c r="N278" s="312"/>
      <c r="O278" s="312"/>
      <c r="P278" s="312"/>
      <c r="Q278" s="338"/>
      <c r="R278" s="312"/>
      <c r="S278" s="312"/>
      <c r="T278" s="312"/>
      <c r="U278" s="312"/>
      <c r="V278" s="312"/>
      <c r="W278" s="312"/>
      <c r="X278" s="312"/>
      <c r="Y278" s="312"/>
      <c r="Z278" s="312"/>
      <c r="AA278" s="312"/>
      <c r="AB278" s="312"/>
      <c r="AC278" s="312"/>
      <c r="AD278" s="312"/>
      <c r="AE278" s="312"/>
      <c r="AF278" s="312"/>
      <c r="AG278" s="312"/>
      <c r="AH278" s="312"/>
    </row>
    <row r="279" ht="15.75" customHeight="1">
      <c r="A279" s="429" t="s">
        <v>1070</v>
      </c>
      <c r="B279" s="430"/>
      <c r="C279" s="430"/>
      <c r="D279" s="430" t="s">
        <v>459</v>
      </c>
      <c r="E279" s="430"/>
      <c r="F279" s="430"/>
      <c r="G279" s="430"/>
      <c r="H279" s="430"/>
      <c r="I279" s="430"/>
      <c r="J279" s="430"/>
      <c r="K279" s="430"/>
      <c r="L279" s="430"/>
      <c r="M279" s="431" t="s">
        <v>461</v>
      </c>
      <c r="N279" s="319"/>
      <c r="O279" s="430"/>
      <c r="P279" s="430"/>
      <c r="Q279" s="432" t="s">
        <v>1071</v>
      </c>
      <c r="R279" s="430"/>
      <c r="S279" s="430"/>
      <c r="T279" s="430" t="s">
        <v>459</v>
      </c>
      <c r="U279" s="430"/>
      <c r="V279" s="430"/>
      <c r="W279" s="430"/>
      <c r="X279" s="430"/>
      <c r="Y279" s="430"/>
      <c r="Z279" s="430"/>
      <c r="AA279" s="431" t="s">
        <v>461</v>
      </c>
      <c r="AB279" s="319"/>
      <c r="AC279" s="430"/>
      <c r="AD279" s="430"/>
      <c r="AE279" s="430"/>
      <c r="AF279" s="312"/>
      <c r="AG279" s="312"/>
      <c r="AH279" s="312"/>
    </row>
    <row r="280" ht="15.75" customHeight="1">
      <c r="A280" s="431" t="s">
        <v>22</v>
      </c>
      <c r="B280" s="319"/>
      <c r="C280" s="319"/>
      <c r="D280" s="430" t="str">
        <f>A286</f>
        <v>Langage_dramatique</v>
      </c>
      <c r="E280" s="430"/>
      <c r="F280" s="430"/>
      <c r="G280" s="430"/>
      <c r="H280" s="430"/>
      <c r="I280" s="430"/>
      <c r="J280" s="430"/>
      <c r="K280" s="430"/>
      <c r="L280" s="430"/>
      <c r="M280" s="319"/>
      <c r="N280" s="433" t="str">
        <f>HYPERLINK("http://www.education.gouv.qc.ca/fileadmin/site_web/documents/education/jeunes/pfeq/PDA_PFEQ_art-dramatique-primaire_2009.pdf","PDF de la Progression des apprentissages")</f>
        <v>PDF de la Progression des apprentissages</v>
      </c>
      <c r="O280" s="430"/>
      <c r="P280" s="430"/>
      <c r="Q280" s="434" t="s">
        <v>22</v>
      </c>
      <c r="R280" s="319"/>
      <c r="S280" s="319"/>
      <c r="T280" s="430" t="str">
        <f>Q285</f>
        <v>Jeu_dramatique</v>
      </c>
      <c r="U280" s="319"/>
      <c r="V280" s="319"/>
      <c r="W280" s="430"/>
      <c r="X280" s="430"/>
      <c r="Y280" s="435" t="s">
        <v>463</v>
      </c>
      <c r="Z280" s="436" t="s">
        <v>464</v>
      </c>
      <c r="AA280" s="319"/>
      <c r="AB280" s="433" t="str">
        <f>HYPERLINK("http://www.education.gouv.qc.ca/fileadmin/site_web/documents/education/jeunes/pfeq/PDA_PFEQ_art-dramatique-secondaire_2010.pdf","PDF de la Progression des apprentissages")</f>
        <v>PDF de la Progression des apprentissages</v>
      </c>
      <c r="AC280" s="430"/>
      <c r="AD280" s="430"/>
      <c r="AE280" s="430"/>
      <c r="AF280" s="312"/>
      <c r="AG280" s="312"/>
      <c r="AH280" s="312"/>
    </row>
    <row r="281" ht="15.75" customHeight="1">
      <c r="A281" s="437" t="s">
        <v>1072</v>
      </c>
      <c r="B281" s="319"/>
      <c r="C281" s="319"/>
      <c r="D281" s="430" t="str">
        <f>C286</f>
        <v>Techniques_de_jeu</v>
      </c>
      <c r="E281" s="430"/>
      <c r="F281" s="430"/>
      <c r="G281" s="430"/>
      <c r="H281" s="430"/>
      <c r="I281" s="430"/>
      <c r="J281" s="430"/>
      <c r="K281" s="430"/>
      <c r="L281" s="430"/>
      <c r="M281" s="319"/>
      <c r="N281" s="433" t="str">
        <f>HYPERLINK("http://www.education.gouv.qc.ca/fileadmin/site_web/documents/education/jeunes/pfeq/CE_PFEQ_art-dramatique-primaire_2011.pdf","Cadre d'évaluation des apprentissages")</f>
        <v>Cadre d'évaluation des apprentissages</v>
      </c>
      <c r="O281" s="430"/>
      <c r="P281" s="430"/>
      <c r="Q281" s="438" t="s">
        <v>61</v>
      </c>
      <c r="R281" s="319"/>
      <c r="S281" s="319"/>
      <c r="T281" s="430" t="str">
        <f>S285</f>
        <v>Structure_dramatique</v>
      </c>
      <c r="U281" s="319"/>
      <c r="V281" s="319"/>
      <c r="W281" s="430"/>
      <c r="X281" s="430"/>
      <c r="Y281" s="435" t="s">
        <v>467</v>
      </c>
      <c r="Z281" s="439" t="s">
        <v>468</v>
      </c>
      <c r="AA281" s="319"/>
      <c r="AB281" s="433" t="str">
        <f>HYPERLINK("http://www.education.gouv.qc.ca/fileadmin/site_web/documents/education/jeunes/pfeq/CE_PFEQ_art-dramatique-secondaire_2011.pdf","Cadre d'évaluation des apprentissages")</f>
        <v>Cadre d'évaluation des apprentissages</v>
      </c>
      <c r="AC281" s="430"/>
      <c r="AD281" s="430"/>
      <c r="AE281" s="430"/>
      <c r="AF281" s="312"/>
      <c r="AG281" s="312"/>
      <c r="AH281" s="312"/>
    </row>
    <row r="282" ht="15.75" customHeight="1">
      <c r="A282" s="437" t="s">
        <v>1073</v>
      </c>
      <c r="B282" s="319"/>
      <c r="C282" s="319"/>
      <c r="D282" s="430" t="str">
        <f>E286</f>
        <v>Techniques_théâtrales</v>
      </c>
      <c r="E282" s="430"/>
      <c r="F282" s="430"/>
      <c r="G282" s="430"/>
      <c r="H282" s="430"/>
      <c r="I282" s="430"/>
      <c r="J282" s="430"/>
      <c r="K282" s="430"/>
      <c r="L282" s="430"/>
      <c r="M282" s="439" t="s">
        <v>473</v>
      </c>
      <c r="N282" s="319"/>
      <c r="O282" s="430"/>
      <c r="P282" s="430"/>
      <c r="Q282" s="438" t="s">
        <v>1074</v>
      </c>
      <c r="R282" s="319"/>
      <c r="S282" s="319"/>
      <c r="T282" s="430" t="str">
        <f>U285</f>
        <v>Structure_théâtrale</v>
      </c>
      <c r="U282" s="319"/>
      <c r="V282" s="319"/>
      <c r="W282" s="430"/>
      <c r="X282" s="430"/>
      <c r="Y282" s="435" t="s">
        <v>471</v>
      </c>
      <c r="Z282" s="439" t="s">
        <v>472</v>
      </c>
      <c r="AA282" s="439" t="s">
        <v>473</v>
      </c>
      <c r="AB282" s="319"/>
      <c r="AC282" s="430"/>
      <c r="AD282" s="430"/>
      <c r="AE282" s="430"/>
      <c r="AF282" s="312"/>
      <c r="AG282" s="312"/>
      <c r="AH282" s="312"/>
    </row>
    <row r="283" ht="15.75" customHeight="1">
      <c r="A283" s="437" t="s">
        <v>1075</v>
      </c>
      <c r="B283" s="437"/>
      <c r="C283" s="437"/>
      <c r="D283" s="430" t="str">
        <f>G286</f>
        <v>Modes_de_théâtralisation</v>
      </c>
      <c r="E283" s="430"/>
      <c r="F283" s="430"/>
      <c r="G283" s="430"/>
      <c r="H283" s="430"/>
      <c r="I283" s="430"/>
      <c r="J283" s="430"/>
      <c r="K283" s="430"/>
      <c r="L283" s="430"/>
      <c r="M283" s="319"/>
      <c r="N283" s="433" t="str">
        <f>HYPERLINK("http://www.education.gouv.qc.ca/fileadmin/site_web/documents/ministere/Cadre-reference-competence-num.pdf","Cadre de référence de la compétence numérique")</f>
        <v>Cadre de référence de la compétence numérique</v>
      </c>
      <c r="O283" s="430"/>
      <c r="P283" s="430"/>
      <c r="Q283" s="438" t="s">
        <v>1076</v>
      </c>
      <c r="R283" s="437"/>
      <c r="S283" s="437"/>
      <c r="T283" s="430"/>
      <c r="U283" s="430"/>
      <c r="V283" s="430"/>
      <c r="W283" s="430"/>
      <c r="X283" s="430"/>
      <c r="Y283" s="430"/>
      <c r="Z283" s="430"/>
      <c r="AA283" s="319"/>
      <c r="AB283" s="433" t="str">
        <f>HYPERLINK("http://www.education.gouv.qc.ca/fileadmin/site_web/documents/ministere/Cadre-reference-competence-num.pdf","Cadre de référence de la compétence numérique")</f>
        <v>Cadre de référence de la compétence numérique</v>
      </c>
      <c r="AC283" s="430"/>
      <c r="AD283" s="430"/>
      <c r="AE283" s="430"/>
      <c r="AF283" s="312"/>
      <c r="AG283" s="312"/>
      <c r="AH283" s="312"/>
    </row>
    <row r="284" ht="15.75" customHeight="1">
      <c r="A284" s="430"/>
      <c r="B284" s="430"/>
      <c r="C284" s="430"/>
      <c r="D284" s="430" t="str">
        <f>J286</f>
        <v>Structures</v>
      </c>
      <c r="E284" s="430"/>
      <c r="F284" s="430"/>
      <c r="G284" s="430"/>
      <c r="H284" s="430"/>
      <c r="I284" s="430"/>
      <c r="J284" s="430"/>
      <c r="K284" s="430"/>
      <c r="L284" s="430"/>
      <c r="M284" s="430"/>
      <c r="N284" s="430"/>
      <c r="O284" s="430"/>
      <c r="P284" s="430"/>
      <c r="Q284" s="440"/>
      <c r="R284" s="430"/>
      <c r="S284" s="430"/>
      <c r="T284" s="430"/>
      <c r="U284" s="430"/>
      <c r="V284" s="430"/>
      <c r="W284" s="430"/>
      <c r="X284" s="430"/>
      <c r="Y284" s="430"/>
      <c r="Z284" s="430"/>
      <c r="AA284" s="430"/>
      <c r="AB284" s="430"/>
      <c r="AC284" s="430"/>
      <c r="AD284" s="430"/>
      <c r="AE284" s="430"/>
      <c r="AF284" s="312"/>
      <c r="AG284" s="312"/>
      <c r="AH284" s="312"/>
    </row>
    <row r="285" ht="15.75" customHeight="1">
      <c r="A285" s="430"/>
      <c r="B285" s="430"/>
      <c r="C285" s="430"/>
      <c r="D285" s="430"/>
      <c r="E285" s="430"/>
      <c r="F285" s="430"/>
      <c r="G285" s="430"/>
      <c r="H285" s="430"/>
      <c r="I285" s="430"/>
      <c r="J285" s="430"/>
      <c r="K285" s="430"/>
      <c r="L285" s="430"/>
      <c r="M285" s="430"/>
      <c r="N285" s="430"/>
      <c r="O285" s="430"/>
      <c r="P285" s="430"/>
      <c r="Q285" s="434" t="s">
        <v>68</v>
      </c>
      <c r="R285" s="319"/>
      <c r="S285" s="431" t="s">
        <v>62</v>
      </c>
      <c r="T285" s="430"/>
      <c r="U285" s="431" t="s">
        <v>74</v>
      </c>
      <c r="V285" s="430"/>
      <c r="W285" s="430"/>
      <c r="X285" s="430"/>
      <c r="Y285" s="430"/>
      <c r="Z285" s="430"/>
      <c r="AA285" s="430"/>
      <c r="AB285" s="430"/>
      <c r="AC285" s="430"/>
      <c r="AD285" s="430"/>
      <c r="AE285" s="430"/>
      <c r="AF285" s="312"/>
      <c r="AG285" s="312"/>
      <c r="AH285" s="312"/>
    </row>
    <row r="286" ht="15.75" customHeight="1">
      <c r="A286" s="431" t="s">
        <v>1077</v>
      </c>
      <c r="B286" s="319"/>
      <c r="C286" s="431" t="s">
        <v>1078</v>
      </c>
      <c r="D286" s="319"/>
      <c r="E286" s="431" t="s">
        <v>85</v>
      </c>
      <c r="F286" s="430"/>
      <c r="G286" s="431" t="s">
        <v>1079</v>
      </c>
      <c r="H286" s="430"/>
      <c r="I286" s="430"/>
      <c r="J286" s="431" t="s">
        <v>237</v>
      </c>
      <c r="K286" s="430"/>
      <c r="L286" s="441" t="s">
        <v>478</v>
      </c>
      <c r="M286" s="430"/>
      <c r="N286" s="430"/>
      <c r="O286" s="430"/>
      <c r="P286" s="430"/>
      <c r="Q286" s="442"/>
      <c r="R286" s="319"/>
      <c r="S286" s="430"/>
      <c r="T286" s="430"/>
      <c r="U286" s="430"/>
      <c r="V286" s="430"/>
      <c r="W286" s="430"/>
      <c r="X286" s="430"/>
      <c r="Y286" s="430"/>
      <c r="Z286" s="441" t="s">
        <v>478</v>
      </c>
      <c r="AA286" s="430"/>
      <c r="AB286" s="430"/>
      <c r="AC286" s="430"/>
      <c r="AD286" s="430"/>
      <c r="AE286" s="430"/>
      <c r="AF286" s="312"/>
      <c r="AG286" s="312"/>
      <c r="AH286" s="312"/>
    </row>
    <row r="287" ht="15.75" customHeight="1">
      <c r="A287" s="319"/>
      <c r="B287" s="319"/>
      <c r="C287" s="319" t="str">
        <f>C295</f>
        <v>Condition_de_jeu</v>
      </c>
      <c r="D287" s="319"/>
      <c r="E287" s="430" t="str">
        <f>E295</f>
        <v>Marionnette</v>
      </c>
      <c r="F287" s="430"/>
      <c r="G287" s="430" t="str">
        <f>G295</f>
        <v>Espace_scénique</v>
      </c>
      <c r="H287" s="430"/>
      <c r="I287" s="430"/>
      <c r="J287" s="430"/>
      <c r="K287" s="430"/>
      <c r="L287" s="437" t="s">
        <v>1080</v>
      </c>
      <c r="M287" s="430"/>
      <c r="N287" s="430"/>
      <c r="O287" s="430"/>
      <c r="P287" s="430"/>
      <c r="Q287" s="442" t="str">
        <f>Q292</f>
        <v>Construction_du_personnage</v>
      </c>
      <c r="R287" s="319"/>
      <c r="S287" s="319" t="str">
        <f>S292</f>
        <v>Caractère_du_personnage</v>
      </c>
      <c r="T287" s="319"/>
      <c r="U287" s="319" t="str">
        <f>U292</f>
        <v>Éléments_visuels_et_sonores</v>
      </c>
      <c r="V287" s="319"/>
      <c r="W287" s="430"/>
      <c r="X287" s="430"/>
      <c r="Y287" s="430"/>
      <c r="Z287" s="437" t="s">
        <v>90</v>
      </c>
      <c r="AA287" s="430"/>
      <c r="AB287" s="430"/>
      <c r="AC287" s="430"/>
      <c r="AD287" s="430"/>
      <c r="AE287" s="430"/>
      <c r="AF287" s="312"/>
      <c r="AG287" s="312"/>
      <c r="AH287" s="312"/>
    </row>
    <row r="288" ht="15.75" customHeight="1">
      <c r="A288" s="319" t="str">
        <f>A295</f>
        <v>Moyens_corporels</v>
      </c>
      <c r="B288" s="319"/>
      <c r="C288" s="319" t="str">
        <f>C303</f>
        <v>Techniques_vocales</v>
      </c>
      <c r="D288" s="319"/>
      <c r="E288" s="319" t="str">
        <f>E304</f>
        <v>Jeu_clownesque</v>
      </c>
      <c r="F288" s="319"/>
      <c r="G288" s="319" t="str">
        <f>G303</f>
        <v>Fonction_de_l_objet</v>
      </c>
      <c r="H288" s="319"/>
      <c r="I288" s="319"/>
      <c r="J288" s="319" t="str">
        <f>J296</f>
        <v>Développement_de_la_fable</v>
      </c>
      <c r="K288" s="319"/>
      <c r="L288" s="437" t="s">
        <v>1081</v>
      </c>
      <c r="M288" s="430"/>
      <c r="N288" s="430"/>
      <c r="O288" s="430"/>
      <c r="P288" s="430"/>
      <c r="Q288" s="442" t="str">
        <f>Q312</f>
        <v>Travail_d_ensemble</v>
      </c>
      <c r="R288" s="319"/>
      <c r="S288" s="319" t="str">
        <f>S301</f>
        <v>Moyens_dramaturgiques_et_structure_dramatique</v>
      </c>
      <c r="T288" s="319"/>
      <c r="U288" s="319" t="str">
        <f>V311</f>
        <v>Mise_en_scène_travail_d_ensemble</v>
      </c>
      <c r="V288" s="319"/>
      <c r="W288" s="430"/>
      <c r="X288" s="430"/>
      <c r="Y288" s="430"/>
      <c r="Z288" s="437" t="s">
        <v>92</v>
      </c>
      <c r="AA288" s="430"/>
      <c r="AB288" s="430"/>
      <c r="AC288" s="430"/>
      <c r="AD288" s="430"/>
      <c r="AE288" s="430"/>
      <c r="AF288" s="312"/>
      <c r="AG288" s="312"/>
      <c r="AH288" s="312"/>
    </row>
    <row r="289" ht="15.75" customHeight="1">
      <c r="A289" s="319" t="str">
        <f>A303</f>
        <v>Moyens_vocaux</v>
      </c>
      <c r="B289" s="319"/>
      <c r="C289" s="319" t="str">
        <f>C314</f>
        <v>Techniques_corporelles</v>
      </c>
      <c r="D289" s="319"/>
      <c r="E289" s="319" t="str">
        <f>E315</f>
        <v>Théâtre_d_ombres</v>
      </c>
      <c r="F289" s="319"/>
      <c r="G289" s="319" t="str">
        <f>G308</f>
        <v>Scénographie</v>
      </c>
      <c r="H289" s="319"/>
      <c r="I289" s="319"/>
      <c r="J289" s="319" t="str">
        <f>J306</f>
        <v>Formes_de_discours</v>
      </c>
      <c r="K289" s="319"/>
      <c r="L289" s="437" t="s">
        <v>181</v>
      </c>
      <c r="M289" s="430"/>
      <c r="N289" s="430"/>
      <c r="O289" s="430"/>
      <c r="P289" s="430"/>
      <c r="Q289" s="442" t="str">
        <f>Q322</f>
        <v>Moyens_corporels_et_expressifs</v>
      </c>
      <c r="R289" s="319"/>
      <c r="S289" s="319" t="str">
        <f>S312</f>
        <v>Types_de_discours</v>
      </c>
      <c r="T289" s="319"/>
      <c r="U289" s="319" t="str">
        <f>V319</f>
        <v>Techniques_théâtrales</v>
      </c>
      <c r="V289" s="319"/>
      <c r="W289" s="430"/>
      <c r="X289" s="430"/>
      <c r="Y289" s="430"/>
      <c r="Z289" s="437" t="s">
        <v>1082</v>
      </c>
      <c r="AA289" s="430"/>
      <c r="AB289" s="430"/>
      <c r="AC289" s="430"/>
      <c r="AD289" s="430"/>
      <c r="AE289" s="430"/>
      <c r="AF289" s="312"/>
      <c r="AG289" s="312"/>
      <c r="AH289" s="312"/>
    </row>
    <row r="290" ht="15.75" customHeight="1">
      <c r="A290" s="319"/>
      <c r="B290" s="319"/>
      <c r="C290" s="319" t="str">
        <f>C325</f>
        <v>Éléments_expressifs</v>
      </c>
      <c r="D290" s="319"/>
      <c r="E290" s="319" t="str">
        <f>E322</f>
        <v>Jeu_masqué</v>
      </c>
      <c r="F290" s="319"/>
      <c r="G290" s="319" t="str">
        <f>H314</f>
        <v>Fonction_du_costume</v>
      </c>
      <c r="H290" s="319"/>
      <c r="I290" s="319"/>
      <c r="J290" s="319"/>
      <c r="K290" s="319"/>
      <c r="L290" s="437" t="s">
        <v>1083</v>
      </c>
      <c r="M290" s="430"/>
      <c r="N290" s="430"/>
      <c r="O290" s="430"/>
      <c r="P290" s="430"/>
      <c r="Q290" s="442" t="str">
        <f>Q334</f>
        <v>Moyens_vocaux_et_expressifs</v>
      </c>
      <c r="R290" s="319"/>
      <c r="S290" s="319" t="str">
        <f>S321</f>
        <v>Genres</v>
      </c>
      <c r="T290" s="319"/>
      <c r="U290" s="319"/>
      <c r="V290" s="319"/>
      <c r="W290" s="430"/>
      <c r="X290" s="430"/>
      <c r="Y290" s="430"/>
      <c r="Z290" s="437" t="s">
        <v>1084</v>
      </c>
      <c r="AA290" s="430"/>
      <c r="AB290" s="430"/>
      <c r="AC290" s="430"/>
      <c r="AD290" s="430"/>
      <c r="AE290" s="430"/>
      <c r="AF290" s="312"/>
      <c r="AG290" s="312"/>
      <c r="AH290" s="312"/>
    </row>
    <row r="291" ht="15.75" customHeight="1">
      <c r="A291" s="319"/>
      <c r="B291" s="319"/>
      <c r="C291" s="319"/>
      <c r="D291" s="319"/>
      <c r="E291" s="319"/>
      <c r="F291" s="319"/>
      <c r="G291" s="319" t="str">
        <f>H320</f>
        <v>Environnement_sonore</v>
      </c>
      <c r="H291" s="319"/>
      <c r="I291" s="319"/>
      <c r="J291" s="319"/>
      <c r="K291" s="319"/>
      <c r="L291" s="437" t="s">
        <v>1085</v>
      </c>
      <c r="M291" s="430"/>
      <c r="N291" s="430"/>
      <c r="O291" s="430"/>
      <c r="P291" s="430"/>
      <c r="Q291" s="442"/>
      <c r="R291" s="319"/>
      <c r="S291" s="319" t="str">
        <f>S326</f>
        <v>Conventions</v>
      </c>
      <c r="T291" s="319"/>
      <c r="U291" s="319"/>
      <c r="V291" s="319"/>
      <c r="W291" s="430"/>
      <c r="X291" s="430"/>
      <c r="Y291" s="430"/>
      <c r="Z291" s="437" t="s">
        <v>181</v>
      </c>
      <c r="AA291" s="430"/>
      <c r="AB291" s="430"/>
      <c r="AC291" s="430"/>
      <c r="AD291" s="430"/>
      <c r="AE291" s="430"/>
      <c r="AF291" s="312"/>
      <c r="AG291" s="312"/>
      <c r="AH291" s="312"/>
    </row>
    <row r="292" ht="15.75" customHeight="1">
      <c r="A292" s="319"/>
      <c r="B292" s="319"/>
      <c r="C292" s="319"/>
      <c r="D292" s="319"/>
      <c r="E292" s="319"/>
      <c r="F292" s="319"/>
      <c r="G292" s="319" t="str">
        <f>H325</f>
        <v>Éclairage</v>
      </c>
      <c r="H292" s="319"/>
      <c r="I292" s="319"/>
      <c r="J292" s="319"/>
      <c r="K292" s="319"/>
      <c r="L292" s="437" t="s">
        <v>606</v>
      </c>
      <c r="M292" s="430"/>
      <c r="N292" s="430"/>
      <c r="O292" s="430"/>
      <c r="P292" s="430"/>
      <c r="Q292" s="443" t="s">
        <v>69</v>
      </c>
      <c r="R292" s="319"/>
      <c r="S292" s="444" t="s">
        <v>63</v>
      </c>
      <c r="T292" s="319"/>
      <c r="U292" s="444" t="s">
        <v>1086</v>
      </c>
      <c r="V292" s="319"/>
      <c r="W292" s="430"/>
      <c r="X292" s="430"/>
      <c r="Y292" s="430"/>
      <c r="Z292" s="437" t="s">
        <v>551</v>
      </c>
      <c r="AA292" s="430"/>
      <c r="AB292" s="430"/>
      <c r="AC292" s="430"/>
      <c r="AD292" s="430"/>
      <c r="AE292" s="430"/>
      <c r="AF292" s="312"/>
      <c r="AG292" s="312"/>
      <c r="AH292" s="312"/>
    </row>
    <row r="293" ht="15.75" customHeight="1">
      <c r="A293" s="319"/>
      <c r="B293" s="319"/>
      <c r="C293" s="319"/>
      <c r="D293" s="319"/>
      <c r="E293" s="319"/>
      <c r="F293" s="319"/>
      <c r="G293" s="319"/>
      <c r="H293" s="319"/>
      <c r="I293" s="319"/>
      <c r="J293" s="319"/>
      <c r="K293" s="319"/>
      <c r="L293" s="437" t="s">
        <v>91</v>
      </c>
      <c r="M293" s="430"/>
      <c r="N293" s="430"/>
      <c r="O293" s="430"/>
      <c r="P293" s="430"/>
      <c r="Q293" s="442"/>
      <c r="R293" s="319"/>
      <c r="S293" s="319"/>
      <c r="T293" s="319"/>
      <c r="U293" s="319"/>
      <c r="V293" s="319"/>
      <c r="W293" s="430"/>
      <c r="X293" s="430"/>
      <c r="Y293" s="430"/>
      <c r="Z293" s="437" t="s">
        <v>559</v>
      </c>
      <c r="AA293" s="430"/>
      <c r="AB293" s="430"/>
      <c r="AC293" s="430"/>
      <c r="AD293" s="430"/>
      <c r="AE293" s="430"/>
      <c r="AF293" s="312"/>
      <c r="AG293" s="312"/>
      <c r="AH293" s="312"/>
    </row>
    <row r="294" ht="15.75" customHeight="1">
      <c r="A294" s="319"/>
      <c r="B294" s="319"/>
      <c r="C294" s="319"/>
      <c r="D294" s="319"/>
      <c r="E294" s="319"/>
      <c r="F294" s="319"/>
      <c r="G294" s="319"/>
      <c r="H294" s="319"/>
      <c r="I294" s="319"/>
      <c r="J294" s="319"/>
      <c r="K294" s="319"/>
      <c r="L294" s="430"/>
      <c r="M294" s="430"/>
      <c r="N294" s="430"/>
      <c r="O294" s="430"/>
      <c r="P294" s="430"/>
      <c r="Q294" s="445" t="s">
        <v>487</v>
      </c>
      <c r="R294" s="437" t="s">
        <v>723</v>
      </c>
      <c r="S294" s="446" t="s">
        <v>487</v>
      </c>
      <c r="T294" s="437" t="s">
        <v>64</v>
      </c>
      <c r="U294" s="446" t="s">
        <v>487</v>
      </c>
      <c r="V294" s="437" t="s">
        <v>1087</v>
      </c>
      <c r="W294" s="430"/>
      <c r="X294" s="430"/>
      <c r="Y294" s="430"/>
      <c r="Z294" s="437" t="s">
        <v>1088</v>
      </c>
      <c r="AA294" s="430"/>
      <c r="AB294" s="430"/>
      <c r="AC294" s="430"/>
      <c r="AD294" s="430"/>
      <c r="AE294" s="430"/>
      <c r="AF294" s="312"/>
      <c r="AG294" s="312"/>
      <c r="AH294" s="312"/>
    </row>
    <row r="295" ht="15.75" customHeight="1">
      <c r="A295" s="444" t="s">
        <v>1089</v>
      </c>
      <c r="B295" s="319"/>
      <c r="C295" s="444" t="s">
        <v>1090</v>
      </c>
      <c r="D295" s="319"/>
      <c r="E295" s="444" t="s">
        <v>1091</v>
      </c>
      <c r="F295" s="319"/>
      <c r="G295" s="447" t="s">
        <v>907</v>
      </c>
      <c r="H295" s="21"/>
      <c r="I295" s="430"/>
      <c r="J295" s="319"/>
      <c r="K295" s="319"/>
      <c r="L295" s="430"/>
      <c r="M295" s="430"/>
      <c r="N295" s="430"/>
      <c r="O295" s="430"/>
      <c r="P295" s="430"/>
      <c r="Q295" s="445" t="s">
        <v>487</v>
      </c>
      <c r="R295" s="437" t="s">
        <v>70</v>
      </c>
      <c r="S295" s="446" t="s">
        <v>487</v>
      </c>
      <c r="T295" s="437" t="s">
        <v>67</v>
      </c>
      <c r="U295" s="446" t="s">
        <v>487</v>
      </c>
      <c r="V295" s="437" t="s">
        <v>1087</v>
      </c>
      <c r="W295" s="430"/>
      <c r="X295" s="430"/>
      <c r="Y295" s="430"/>
      <c r="Z295" s="437" t="s">
        <v>1092</v>
      </c>
      <c r="AA295" s="430"/>
      <c r="AB295" s="430"/>
      <c r="AC295" s="430"/>
      <c r="AD295" s="430"/>
      <c r="AE295" s="430"/>
      <c r="AF295" s="312"/>
      <c r="AG295" s="312"/>
      <c r="AH295" s="312"/>
    </row>
    <row r="296" ht="15.75" customHeight="1">
      <c r="A296" s="319"/>
      <c r="B296" s="319"/>
      <c r="C296" s="319"/>
      <c r="D296" s="319"/>
      <c r="E296" s="319"/>
      <c r="F296" s="319"/>
      <c r="G296" s="319"/>
      <c r="H296" s="319"/>
      <c r="I296" s="430"/>
      <c r="J296" s="444" t="s">
        <v>1093</v>
      </c>
      <c r="K296" s="319"/>
      <c r="L296" s="430"/>
      <c r="M296" s="430"/>
      <c r="N296" s="430"/>
      <c r="O296" s="430"/>
      <c r="P296" s="430"/>
      <c r="Q296" s="445" t="s">
        <v>487</v>
      </c>
      <c r="R296" s="437" t="s">
        <v>71</v>
      </c>
      <c r="S296" s="446" t="s">
        <v>487</v>
      </c>
      <c r="T296" s="437" t="s">
        <v>1094</v>
      </c>
      <c r="U296" s="446" t="s">
        <v>487</v>
      </c>
      <c r="V296" s="437" t="s">
        <v>1095</v>
      </c>
      <c r="W296" s="430"/>
      <c r="X296" s="430"/>
      <c r="Y296" s="430"/>
      <c r="Z296" s="437" t="s">
        <v>1096</v>
      </c>
      <c r="AA296" s="430"/>
      <c r="AB296" s="430"/>
      <c r="AC296" s="430"/>
      <c r="AD296" s="430"/>
      <c r="AE296" s="430"/>
      <c r="AF296" s="312"/>
      <c r="AG296" s="312"/>
      <c r="AH296" s="312"/>
    </row>
    <row r="297" ht="15.75" customHeight="1">
      <c r="A297" s="446" t="s">
        <v>487</v>
      </c>
      <c r="B297" s="437" t="s">
        <v>71</v>
      </c>
      <c r="C297" s="446" t="s">
        <v>487</v>
      </c>
      <c r="D297" s="437" t="s">
        <v>1097</v>
      </c>
      <c r="E297" s="446" t="s">
        <v>487</v>
      </c>
      <c r="F297" s="437" t="s">
        <v>1098</v>
      </c>
      <c r="G297" s="446" t="s">
        <v>487</v>
      </c>
      <c r="H297" s="437" t="s">
        <v>1099</v>
      </c>
      <c r="I297" s="430"/>
      <c r="J297" s="319"/>
      <c r="K297" s="319"/>
      <c r="L297" s="430"/>
      <c r="M297" s="430"/>
      <c r="N297" s="430"/>
      <c r="O297" s="430"/>
      <c r="P297" s="430"/>
      <c r="Q297" s="445" t="s">
        <v>487</v>
      </c>
      <c r="R297" s="437" t="s">
        <v>72</v>
      </c>
      <c r="S297" s="446" t="s">
        <v>487</v>
      </c>
      <c r="T297" s="437" t="s">
        <v>65</v>
      </c>
      <c r="U297" s="446" t="s">
        <v>487</v>
      </c>
      <c r="V297" s="437" t="s">
        <v>916</v>
      </c>
      <c r="W297" s="430"/>
      <c r="X297" s="430"/>
      <c r="Y297" s="430"/>
      <c r="Z297" s="437" t="s">
        <v>1100</v>
      </c>
      <c r="AA297" s="430"/>
      <c r="AB297" s="430"/>
      <c r="AC297" s="430"/>
      <c r="AD297" s="430"/>
      <c r="AE297" s="430"/>
      <c r="AF297" s="312"/>
      <c r="AG297" s="312"/>
      <c r="AH297" s="312"/>
    </row>
    <row r="298" ht="15.75" customHeight="1">
      <c r="A298" s="446" t="s">
        <v>487</v>
      </c>
      <c r="B298" s="437" t="s">
        <v>1101</v>
      </c>
      <c r="C298" s="446" t="s">
        <v>487</v>
      </c>
      <c r="D298" s="437" t="s">
        <v>1102</v>
      </c>
      <c r="E298" s="446" t="s">
        <v>487</v>
      </c>
      <c r="F298" s="437" t="s">
        <v>1103</v>
      </c>
      <c r="G298" s="446" t="s">
        <v>489</v>
      </c>
      <c r="H298" s="437" t="s">
        <v>1104</v>
      </c>
      <c r="I298" s="430"/>
      <c r="J298" s="446" t="s">
        <v>487</v>
      </c>
      <c r="K298" s="437" t="s">
        <v>1105</v>
      </c>
      <c r="L298" s="430"/>
      <c r="M298" s="430"/>
      <c r="N298" s="430"/>
      <c r="O298" s="430"/>
      <c r="P298" s="430"/>
      <c r="Q298" s="445" t="s">
        <v>487</v>
      </c>
      <c r="R298" s="437" t="s">
        <v>1106</v>
      </c>
      <c r="S298" s="446" t="s">
        <v>531</v>
      </c>
      <c r="T298" s="437" t="s">
        <v>66</v>
      </c>
      <c r="U298" s="446" t="s">
        <v>487</v>
      </c>
      <c r="V298" s="437" t="s">
        <v>1107</v>
      </c>
      <c r="W298" s="430"/>
      <c r="X298" s="430"/>
      <c r="Y298" s="430"/>
      <c r="Z298" s="437" t="s">
        <v>606</v>
      </c>
      <c r="AA298" s="430"/>
      <c r="AB298" s="430"/>
      <c r="AC298" s="430"/>
      <c r="AD298" s="430"/>
      <c r="AE298" s="430"/>
      <c r="AF298" s="312"/>
      <c r="AG298" s="312"/>
      <c r="AH298" s="312"/>
    </row>
    <row r="299" ht="15.75" customHeight="1">
      <c r="A299" s="446" t="s">
        <v>489</v>
      </c>
      <c r="B299" s="437" t="s">
        <v>1108</v>
      </c>
      <c r="C299" s="446" t="s">
        <v>487</v>
      </c>
      <c r="D299" s="448" t="s">
        <v>1106</v>
      </c>
      <c r="E299" s="446" t="s">
        <v>487</v>
      </c>
      <c r="F299" s="437" t="s">
        <v>1109</v>
      </c>
      <c r="G299" s="446" t="s">
        <v>519</v>
      </c>
      <c r="H299" s="437" t="s">
        <v>1110</v>
      </c>
      <c r="I299" s="430"/>
      <c r="J299" s="446" t="s">
        <v>487</v>
      </c>
      <c r="K299" s="437" t="s">
        <v>1111</v>
      </c>
      <c r="L299" s="430"/>
      <c r="M299" s="430"/>
      <c r="N299" s="430"/>
      <c r="O299" s="430"/>
      <c r="P299" s="430"/>
      <c r="Q299" s="445" t="s">
        <v>487</v>
      </c>
      <c r="R299" s="437" t="s">
        <v>73</v>
      </c>
      <c r="S299" s="319"/>
      <c r="T299" s="319"/>
      <c r="U299" s="446" t="s">
        <v>487</v>
      </c>
      <c r="V299" s="437" t="s">
        <v>914</v>
      </c>
      <c r="W299" s="430"/>
      <c r="X299" s="430"/>
      <c r="Y299" s="430"/>
      <c r="Z299" s="437" t="s">
        <v>91</v>
      </c>
      <c r="AA299" s="430"/>
      <c r="AB299" s="430"/>
      <c r="AC299" s="430"/>
      <c r="AD299" s="430"/>
      <c r="AE299" s="430"/>
      <c r="AF299" s="312"/>
      <c r="AG299" s="312"/>
      <c r="AH299" s="312"/>
    </row>
    <row r="300" ht="15.75" customHeight="1">
      <c r="A300" s="446" t="s">
        <v>489</v>
      </c>
      <c r="B300" s="437" t="s">
        <v>1112</v>
      </c>
      <c r="C300" s="446" t="s">
        <v>489</v>
      </c>
      <c r="D300" s="437" t="s">
        <v>1113</v>
      </c>
      <c r="E300" s="446" t="s">
        <v>487</v>
      </c>
      <c r="F300" s="448" t="s">
        <v>1106</v>
      </c>
      <c r="G300" s="446" t="s">
        <v>519</v>
      </c>
      <c r="H300" s="437" t="s">
        <v>1114</v>
      </c>
      <c r="I300" s="430"/>
      <c r="J300" s="446" t="s">
        <v>489</v>
      </c>
      <c r="K300" s="437" t="s">
        <v>842</v>
      </c>
      <c r="L300" s="430"/>
      <c r="M300" s="430"/>
      <c r="N300" s="430"/>
      <c r="O300" s="430"/>
      <c r="P300" s="430"/>
      <c r="Q300" s="445" t="s">
        <v>487</v>
      </c>
      <c r="R300" s="437" t="s">
        <v>1115</v>
      </c>
      <c r="S300" s="319"/>
      <c r="T300" s="319"/>
      <c r="U300" s="446" t="s">
        <v>487</v>
      </c>
      <c r="V300" s="437" t="s">
        <v>1116</v>
      </c>
      <c r="W300" s="430"/>
      <c r="X300" s="430"/>
      <c r="Y300" s="430"/>
      <c r="Z300" s="430"/>
      <c r="AA300" s="430"/>
      <c r="AB300" s="430"/>
      <c r="AC300" s="430"/>
      <c r="AD300" s="430"/>
      <c r="AE300" s="430"/>
      <c r="AF300" s="312"/>
      <c r="AG300" s="312"/>
      <c r="AH300" s="312"/>
    </row>
    <row r="301" ht="15.75" customHeight="1">
      <c r="A301" s="446" t="s">
        <v>519</v>
      </c>
      <c r="B301" s="437" t="s">
        <v>73</v>
      </c>
      <c r="C301" s="446" t="s">
        <v>519</v>
      </c>
      <c r="D301" s="437" t="s">
        <v>686</v>
      </c>
      <c r="E301" s="446" t="s">
        <v>487</v>
      </c>
      <c r="F301" s="437" t="s">
        <v>1115</v>
      </c>
      <c r="G301" s="446" t="s">
        <v>519</v>
      </c>
      <c r="H301" s="437" t="s">
        <v>172</v>
      </c>
      <c r="I301" s="430"/>
      <c r="J301" s="446" t="s">
        <v>489</v>
      </c>
      <c r="K301" s="437" t="s">
        <v>1117</v>
      </c>
      <c r="L301" s="430"/>
      <c r="M301" s="430"/>
      <c r="N301" s="430"/>
      <c r="O301" s="430"/>
      <c r="P301" s="430"/>
      <c r="Q301" s="445" t="s">
        <v>487</v>
      </c>
      <c r="R301" s="437" t="s">
        <v>1118</v>
      </c>
      <c r="S301" s="444" t="s">
        <v>1119</v>
      </c>
      <c r="T301" s="319"/>
      <c r="U301" s="446" t="s">
        <v>487</v>
      </c>
      <c r="V301" s="437" t="s">
        <v>1120</v>
      </c>
      <c r="W301" s="430"/>
      <c r="X301" s="430"/>
      <c r="Y301" s="430"/>
      <c r="Z301" s="430"/>
      <c r="AA301" s="430"/>
      <c r="AB301" s="430"/>
      <c r="AC301" s="430"/>
      <c r="AD301" s="430"/>
      <c r="AE301" s="430"/>
      <c r="AF301" s="312"/>
      <c r="AG301" s="312"/>
      <c r="AH301" s="312"/>
    </row>
    <row r="302" ht="15.75" customHeight="1">
      <c r="A302" s="319"/>
      <c r="B302" s="319"/>
      <c r="C302" s="319"/>
      <c r="D302" s="319"/>
      <c r="E302" s="446" t="s">
        <v>487</v>
      </c>
      <c r="F302" s="448" t="s">
        <v>70</v>
      </c>
      <c r="G302" s="319"/>
      <c r="H302" s="319"/>
      <c r="I302" s="430"/>
      <c r="J302" s="446" t="s">
        <v>489</v>
      </c>
      <c r="K302" s="448" t="s">
        <v>1121</v>
      </c>
      <c r="L302" s="430"/>
      <c r="M302" s="430"/>
      <c r="N302" s="430"/>
      <c r="O302" s="430"/>
      <c r="P302" s="430"/>
      <c r="Q302" s="445" t="s">
        <v>487</v>
      </c>
      <c r="R302" s="437" t="s">
        <v>1122</v>
      </c>
      <c r="S302" s="319"/>
      <c r="T302" s="319"/>
      <c r="U302" s="446" t="s">
        <v>487</v>
      </c>
      <c r="V302" s="437" t="s">
        <v>1123</v>
      </c>
      <c r="W302" s="430"/>
      <c r="X302" s="430"/>
      <c r="Y302" s="430"/>
      <c r="Z302" s="430"/>
      <c r="AA302" s="430"/>
      <c r="AB302" s="430"/>
      <c r="AC302" s="430"/>
      <c r="AD302" s="430"/>
      <c r="AE302" s="430"/>
      <c r="AF302" s="312"/>
      <c r="AG302" s="312"/>
      <c r="AH302" s="312"/>
    </row>
    <row r="303" ht="15.75" customHeight="1">
      <c r="A303" s="449" t="s">
        <v>1124</v>
      </c>
      <c r="B303" s="319"/>
      <c r="C303" s="444" t="s">
        <v>1125</v>
      </c>
      <c r="D303" s="319"/>
      <c r="E303" s="319"/>
      <c r="F303" s="319"/>
      <c r="G303" s="444" t="s">
        <v>1126</v>
      </c>
      <c r="H303" s="319"/>
      <c r="I303" s="430"/>
      <c r="J303" s="446" t="s">
        <v>519</v>
      </c>
      <c r="K303" s="437" t="s">
        <v>1127</v>
      </c>
      <c r="L303" s="430"/>
      <c r="M303" s="430"/>
      <c r="N303" s="430"/>
      <c r="O303" s="430"/>
      <c r="P303" s="430"/>
      <c r="Q303" s="445" t="s">
        <v>487</v>
      </c>
      <c r="R303" s="437" t="s">
        <v>706</v>
      </c>
      <c r="S303" s="446" t="s">
        <v>487</v>
      </c>
      <c r="T303" s="437" t="s">
        <v>1128</v>
      </c>
      <c r="U303" s="446" t="s">
        <v>487</v>
      </c>
      <c r="V303" s="437" t="s">
        <v>1129</v>
      </c>
      <c r="W303" s="430"/>
      <c r="X303" s="430"/>
      <c r="Y303" s="430"/>
      <c r="Z303" s="430"/>
      <c r="AA303" s="430"/>
      <c r="AB303" s="430"/>
      <c r="AC303" s="430"/>
      <c r="AD303" s="430"/>
      <c r="AE303" s="430"/>
      <c r="AF303" s="312"/>
      <c r="AG303" s="312"/>
      <c r="AH303" s="312"/>
    </row>
    <row r="304" ht="15.75" customHeight="1">
      <c r="A304" s="319"/>
      <c r="B304" s="319"/>
      <c r="C304" s="319"/>
      <c r="D304" s="319"/>
      <c r="E304" s="444" t="s">
        <v>1130</v>
      </c>
      <c r="F304" s="319"/>
      <c r="G304" s="319"/>
      <c r="H304" s="319"/>
      <c r="I304" s="430"/>
      <c r="J304" s="319"/>
      <c r="K304" s="319"/>
      <c r="L304" s="430"/>
      <c r="M304" s="430"/>
      <c r="N304" s="430"/>
      <c r="O304" s="430"/>
      <c r="P304" s="430"/>
      <c r="Q304" s="445" t="s">
        <v>487</v>
      </c>
      <c r="R304" s="437" t="s">
        <v>1131</v>
      </c>
      <c r="S304" s="446" t="s">
        <v>487</v>
      </c>
      <c r="T304" s="437" t="s">
        <v>1132</v>
      </c>
      <c r="U304" s="446" t="s">
        <v>487</v>
      </c>
      <c r="V304" s="437" t="s">
        <v>1133</v>
      </c>
      <c r="W304" s="430"/>
      <c r="X304" s="430"/>
      <c r="Y304" s="430"/>
      <c r="Z304" s="430"/>
      <c r="AA304" s="430"/>
      <c r="AB304" s="430"/>
      <c r="AC304" s="430"/>
      <c r="AD304" s="430"/>
      <c r="AE304" s="430"/>
      <c r="AF304" s="312"/>
      <c r="AG304" s="312"/>
      <c r="AH304" s="312"/>
    </row>
    <row r="305" ht="15.75" customHeight="1">
      <c r="A305" s="446" t="s">
        <v>487</v>
      </c>
      <c r="B305" s="437" t="s">
        <v>1134</v>
      </c>
      <c r="C305" s="446" t="s">
        <v>487</v>
      </c>
      <c r="D305" s="437" t="s">
        <v>1135</v>
      </c>
      <c r="E305" s="319"/>
      <c r="F305" s="319"/>
      <c r="G305" s="446" t="s">
        <v>487</v>
      </c>
      <c r="H305" s="437" t="s">
        <v>1136</v>
      </c>
      <c r="I305" s="430"/>
      <c r="J305" s="319"/>
      <c r="K305" s="319"/>
      <c r="L305" s="430"/>
      <c r="M305" s="430"/>
      <c r="N305" s="430"/>
      <c r="O305" s="430"/>
      <c r="P305" s="430"/>
      <c r="Q305" s="445" t="s">
        <v>487</v>
      </c>
      <c r="R305" s="437" t="s">
        <v>225</v>
      </c>
      <c r="S305" s="446" t="s">
        <v>487</v>
      </c>
      <c r="T305" s="437" t="s">
        <v>1137</v>
      </c>
      <c r="U305" s="446" t="s">
        <v>487</v>
      </c>
      <c r="V305" s="437" t="s">
        <v>911</v>
      </c>
      <c r="W305" s="430"/>
      <c r="X305" s="430"/>
      <c r="Y305" s="430"/>
      <c r="Z305" s="430"/>
      <c r="AA305" s="430"/>
      <c r="AB305" s="430"/>
      <c r="AC305" s="430"/>
      <c r="AD305" s="430"/>
      <c r="AE305" s="430"/>
      <c r="AF305" s="312"/>
      <c r="AG305" s="312"/>
      <c r="AH305" s="312"/>
    </row>
    <row r="306" ht="15.75" customHeight="1">
      <c r="A306" s="446" t="s">
        <v>487</v>
      </c>
      <c r="B306" s="437" t="s">
        <v>1138</v>
      </c>
      <c r="C306" s="446" t="s">
        <v>487</v>
      </c>
      <c r="D306" s="437" t="s">
        <v>605</v>
      </c>
      <c r="E306" s="446" t="s">
        <v>489</v>
      </c>
      <c r="F306" s="437" t="s">
        <v>1139</v>
      </c>
      <c r="G306" s="446" t="s">
        <v>487</v>
      </c>
      <c r="H306" s="437" t="s">
        <v>1140</v>
      </c>
      <c r="I306" s="430"/>
      <c r="J306" s="444" t="s">
        <v>1141</v>
      </c>
      <c r="K306" s="319"/>
      <c r="L306" s="430"/>
      <c r="M306" s="430"/>
      <c r="N306" s="430"/>
      <c r="O306" s="430"/>
      <c r="P306" s="430"/>
      <c r="Q306" s="445" t="s">
        <v>531</v>
      </c>
      <c r="R306" s="437" t="s">
        <v>1102</v>
      </c>
      <c r="S306" s="446" t="s">
        <v>487</v>
      </c>
      <c r="T306" s="437" t="s">
        <v>1142</v>
      </c>
      <c r="U306" s="446" t="s">
        <v>531</v>
      </c>
      <c r="V306" s="437" t="s">
        <v>1143</v>
      </c>
      <c r="W306" s="430"/>
      <c r="X306" s="430"/>
      <c r="Y306" s="430"/>
      <c r="Z306" s="430"/>
      <c r="AA306" s="430"/>
      <c r="AB306" s="430"/>
      <c r="AC306" s="430"/>
      <c r="AD306" s="430"/>
      <c r="AE306" s="430"/>
      <c r="AF306" s="312"/>
      <c r="AG306" s="312"/>
      <c r="AH306" s="312"/>
    </row>
    <row r="307" ht="15.75" customHeight="1">
      <c r="A307" s="446" t="s">
        <v>489</v>
      </c>
      <c r="B307" s="437" t="s">
        <v>1144</v>
      </c>
      <c r="C307" s="446" t="s">
        <v>487</v>
      </c>
      <c r="D307" s="437" t="s">
        <v>228</v>
      </c>
      <c r="E307" s="446" t="s">
        <v>489</v>
      </c>
      <c r="F307" s="437" t="s">
        <v>1145</v>
      </c>
      <c r="G307" s="319"/>
      <c r="H307" s="319"/>
      <c r="I307" s="430"/>
      <c r="J307" s="319"/>
      <c r="K307" s="319"/>
      <c r="L307" s="430"/>
      <c r="M307" s="430"/>
      <c r="N307" s="430"/>
      <c r="O307" s="430"/>
      <c r="P307" s="430"/>
      <c r="Q307" s="445" t="s">
        <v>531</v>
      </c>
      <c r="R307" s="437" t="s">
        <v>1146</v>
      </c>
      <c r="S307" s="446" t="s">
        <v>487</v>
      </c>
      <c r="T307" s="437" t="s">
        <v>1147</v>
      </c>
      <c r="U307" s="446" t="s">
        <v>531</v>
      </c>
      <c r="V307" s="437" t="s">
        <v>1148</v>
      </c>
      <c r="W307" s="430"/>
      <c r="X307" s="430"/>
      <c r="Y307" s="430"/>
      <c r="Z307" s="430"/>
      <c r="AA307" s="430"/>
      <c r="AB307" s="430"/>
      <c r="AC307" s="430"/>
      <c r="AD307" s="430"/>
      <c r="AE307" s="430"/>
      <c r="AF307" s="312"/>
      <c r="AG307" s="312"/>
      <c r="AH307" s="312"/>
    </row>
    <row r="308" ht="15.75" customHeight="1">
      <c r="A308" s="446" t="s">
        <v>489</v>
      </c>
      <c r="B308" s="448" t="s">
        <v>1149</v>
      </c>
      <c r="C308" s="446" t="s">
        <v>487</v>
      </c>
      <c r="D308" s="448" t="s">
        <v>1150</v>
      </c>
      <c r="E308" s="446" t="s">
        <v>489</v>
      </c>
      <c r="F308" s="437" t="s">
        <v>1151</v>
      </c>
      <c r="G308" s="444" t="s">
        <v>1152</v>
      </c>
      <c r="H308" s="319"/>
      <c r="I308" s="430"/>
      <c r="J308" s="446" t="s">
        <v>487</v>
      </c>
      <c r="K308" s="437" t="s">
        <v>1153</v>
      </c>
      <c r="L308" s="430"/>
      <c r="M308" s="430"/>
      <c r="N308" s="430"/>
      <c r="O308" s="430"/>
      <c r="P308" s="430"/>
      <c r="Q308" s="445" t="s">
        <v>531</v>
      </c>
      <c r="R308" s="448" t="s">
        <v>1154</v>
      </c>
      <c r="S308" s="446" t="s">
        <v>531</v>
      </c>
      <c r="T308" s="437" t="s">
        <v>1155</v>
      </c>
      <c r="U308" s="446" t="s">
        <v>531</v>
      </c>
      <c r="V308" s="437" t="s">
        <v>1156</v>
      </c>
      <c r="W308" s="430"/>
      <c r="X308" s="430"/>
      <c r="Y308" s="430"/>
      <c r="Z308" s="430"/>
      <c r="AA308" s="430"/>
      <c r="AB308" s="430"/>
      <c r="AC308" s="430"/>
      <c r="AD308" s="430"/>
      <c r="AE308" s="430"/>
      <c r="AF308" s="312"/>
      <c r="AG308" s="312"/>
      <c r="AH308" s="312"/>
    </row>
    <row r="309" ht="15.75" customHeight="1">
      <c r="A309" s="446" t="s">
        <v>519</v>
      </c>
      <c r="B309" s="437" t="s">
        <v>612</v>
      </c>
      <c r="C309" s="446" t="s">
        <v>489</v>
      </c>
      <c r="D309" s="448" t="s">
        <v>82</v>
      </c>
      <c r="E309" s="446" t="s">
        <v>489</v>
      </c>
      <c r="F309" s="437" t="s">
        <v>1157</v>
      </c>
      <c r="G309" s="319"/>
      <c r="H309" s="319"/>
      <c r="I309" s="430"/>
      <c r="J309" s="446" t="s">
        <v>487</v>
      </c>
      <c r="K309" s="437" t="s">
        <v>1158</v>
      </c>
      <c r="L309" s="430"/>
      <c r="M309" s="430"/>
      <c r="N309" s="430"/>
      <c r="O309" s="430"/>
      <c r="P309" s="430"/>
      <c r="Q309" s="445" t="s">
        <v>531</v>
      </c>
      <c r="R309" s="448" t="s">
        <v>1159</v>
      </c>
      <c r="S309" s="319"/>
      <c r="T309" s="319"/>
      <c r="U309" s="446" t="s">
        <v>531</v>
      </c>
      <c r="V309" s="437" t="s">
        <v>1160</v>
      </c>
      <c r="W309" s="430"/>
      <c r="X309" s="430"/>
      <c r="Y309" s="430"/>
      <c r="Z309" s="430"/>
      <c r="AA309" s="430"/>
      <c r="AB309" s="430"/>
      <c r="AC309" s="430"/>
      <c r="AD309" s="430"/>
      <c r="AE309" s="430"/>
      <c r="AF309" s="312"/>
      <c r="AG309" s="312"/>
      <c r="AH309" s="312"/>
    </row>
    <row r="310" ht="15.75" customHeight="1">
      <c r="A310" s="446" t="s">
        <v>519</v>
      </c>
      <c r="B310" s="437" t="s">
        <v>641</v>
      </c>
      <c r="C310" s="446" t="s">
        <v>489</v>
      </c>
      <c r="D310" s="448" t="s">
        <v>528</v>
      </c>
      <c r="E310" s="446" t="s">
        <v>489</v>
      </c>
      <c r="F310" s="437" t="s">
        <v>1161</v>
      </c>
      <c r="G310" s="446" t="s">
        <v>487</v>
      </c>
      <c r="H310" s="437" t="s">
        <v>1162</v>
      </c>
      <c r="I310" s="430"/>
      <c r="J310" s="430"/>
      <c r="K310" s="430"/>
      <c r="L310" s="430"/>
      <c r="M310" s="430"/>
      <c r="N310" s="430"/>
      <c r="O310" s="430"/>
      <c r="P310" s="430"/>
      <c r="Q310" s="445" t="s">
        <v>531</v>
      </c>
      <c r="R310" s="448" t="s">
        <v>1163</v>
      </c>
      <c r="S310" s="319"/>
      <c r="T310" s="319"/>
      <c r="U310" s="319"/>
      <c r="V310" s="319"/>
      <c r="W310" s="430"/>
      <c r="X310" s="430"/>
      <c r="Y310" s="430"/>
      <c r="Z310" s="430"/>
      <c r="AA310" s="430"/>
      <c r="AB310" s="430"/>
      <c r="AC310" s="430"/>
      <c r="AD310" s="430"/>
      <c r="AE310" s="430"/>
      <c r="AF310" s="312"/>
      <c r="AG310" s="312"/>
      <c r="AH310" s="312"/>
    </row>
    <row r="311" ht="15.75" customHeight="1">
      <c r="A311" s="446" t="s">
        <v>519</v>
      </c>
      <c r="B311" s="437" t="s">
        <v>1164</v>
      </c>
      <c r="C311" s="446" t="s">
        <v>519</v>
      </c>
      <c r="D311" s="437" t="s">
        <v>1165</v>
      </c>
      <c r="E311" s="446" t="s">
        <v>489</v>
      </c>
      <c r="F311" s="437" t="s">
        <v>1117</v>
      </c>
      <c r="G311" s="446" t="s">
        <v>489</v>
      </c>
      <c r="H311" s="437" t="s">
        <v>1166</v>
      </c>
      <c r="I311" s="430"/>
      <c r="J311" s="430"/>
      <c r="K311" s="430"/>
      <c r="L311" s="430"/>
      <c r="M311" s="430"/>
      <c r="N311" s="430"/>
      <c r="O311" s="430"/>
      <c r="P311" s="430"/>
      <c r="Q311" s="442"/>
      <c r="R311" s="319"/>
      <c r="S311" s="319"/>
      <c r="T311" s="319"/>
      <c r="U311" s="319"/>
      <c r="V311" s="444" t="s">
        <v>75</v>
      </c>
      <c r="W311" s="430"/>
      <c r="X311" s="430"/>
      <c r="Y311" s="430"/>
      <c r="Z311" s="430"/>
      <c r="AA311" s="430"/>
      <c r="AB311" s="430"/>
      <c r="AC311" s="430"/>
      <c r="AD311" s="430"/>
      <c r="AE311" s="430"/>
      <c r="AF311" s="312"/>
      <c r="AG311" s="312"/>
      <c r="AH311" s="312"/>
    </row>
    <row r="312" ht="15.75" customHeight="1">
      <c r="A312" s="430"/>
      <c r="B312" s="430"/>
      <c r="C312" s="446" t="s">
        <v>519</v>
      </c>
      <c r="D312" s="448" t="s">
        <v>83</v>
      </c>
      <c r="E312" s="446" t="s">
        <v>489</v>
      </c>
      <c r="F312" s="437" t="s">
        <v>1167</v>
      </c>
      <c r="G312" s="446" t="s">
        <v>519</v>
      </c>
      <c r="H312" s="437" t="s">
        <v>1168</v>
      </c>
      <c r="I312" s="430"/>
      <c r="J312" s="430"/>
      <c r="K312" s="430"/>
      <c r="L312" s="430"/>
      <c r="M312" s="430"/>
      <c r="N312" s="430"/>
      <c r="O312" s="430"/>
      <c r="P312" s="430"/>
      <c r="Q312" s="450" t="s">
        <v>1169</v>
      </c>
      <c r="R312" s="319"/>
      <c r="S312" s="444" t="s">
        <v>1170</v>
      </c>
      <c r="T312" s="319"/>
      <c r="U312" s="319"/>
      <c r="V312" s="319"/>
      <c r="W312" s="430"/>
      <c r="X312" s="430"/>
      <c r="Y312" s="430"/>
      <c r="Z312" s="430"/>
      <c r="AA312" s="430"/>
      <c r="AB312" s="430"/>
      <c r="AC312" s="430"/>
      <c r="AD312" s="430"/>
      <c r="AE312" s="430"/>
      <c r="AF312" s="312"/>
      <c r="AG312" s="312"/>
      <c r="AH312" s="312"/>
    </row>
    <row r="313" ht="15.75" customHeight="1">
      <c r="A313" s="430"/>
      <c r="B313" s="430"/>
      <c r="C313" s="319"/>
      <c r="D313" s="319"/>
      <c r="E313" s="446" t="s">
        <v>489</v>
      </c>
      <c r="F313" s="448" t="s">
        <v>1171</v>
      </c>
      <c r="G313" s="319"/>
      <c r="H313" s="319"/>
      <c r="I313" s="430"/>
      <c r="J313" s="430"/>
      <c r="K313" s="430"/>
      <c r="L313" s="430"/>
      <c r="M313" s="430"/>
      <c r="N313" s="430"/>
      <c r="O313" s="430"/>
      <c r="P313" s="430"/>
      <c r="Q313" s="442"/>
      <c r="R313" s="319"/>
      <c r="S313" s="319"/>
      <c r="T313" s="319"/>
      <c r="U313" s="446" t="s">
        <v>487</v>
      </c>
      <c r="V313" s="437" t="s">
        <v>76</v>
      </c>
      <c r="W313" s="430"/>
      <c r="X313" s="430"/>
      <c r="Y313" s="430"/>
      <c r="Z313" s="430"/>
      <c r="AA313" s="430"/>
      <c r="AB313" s="430"/>
      <c r="AC313" s="430"/>
      <c r="AD313" s="430"/>
      <c r="AE313" s="430"/>
      <c r="AF313" s="312"/>
      <c r="AG313" s="312"/>
      <c r="AH313" s="312"/>
    </row>
    <row r="314" ht="15.75" customHeight="1">
      <c r="A314" s="430"/>
      <c r="B314" s="430"/>
      <c r="C314" s="444" t="s">
        <v>1172</v>
      </c>
      <c r="D314" s="319"/>
      <c r="E314" s="319"/>
      <c r="F314" s="319"/>
      <c r="G314" s="319"/>
      <c r="H314" s="444" t="s">
        <v>1173</v>
      </c>
      <c r="I314" s="430"/>
      <c r="J314" s="430"/>
      <c r="K314" s="430"/>
      <c r="L314" s="430"/>
      <c r="M314" s="430"/>
      <c r="N314" s="430"/>
      <c r="O314" s="430"/>
      <c r="P314" s="430"/>
      <c r="Q314" s="445" t="s">
        <v>487</v>
      </c>
      <c r="R314" s="437" t="s">
        <v>1174</v>
      </c>
      <c r="S314" s="446" t="s">
        <v>487</v>
      </c>
      <c r="T314" s="437" t="s">
        <v>1175</v>
      </c>
      <c r="U314" s="446" t="s">
        <v>487</v>
      </c>
      <c r="V314" s="437" t="s">
        <v>1176</v>
      </c>
      <c r="W314" s="430"/>
      <c r="X314" s="430"/>
      <c r="Y314" s="430"/>
      <c r="Z314" s="430"/>
      <c r="AA314" s="430"/>
      <c r="AB314" s="430"/>
      <c r="AC314" s="430"/>
      <c r="AD314" s="430"/>
      <c r="AE314" s="430"/>
      <c r="AF314" s="312"/>
      <c r="AG314" s="312"/>
      <c r="AH314" s="312"/>
    </row>
    <row r="315" ht="15.75" customHeight="1">
      <c r="A315" s="430"/>
      <c r="B315" s="430"/>
      <c r="C315" s="319"/>
      <c r="D315" s="319"/>
      <c r="E315" s="444" t="s">
        <v>1177</v>
      </c>
      <c r="F315" s="319"/>
      <c r="G315" s="319"/>
      <c r="H315" s="319"/>
      <c r="I315" s="430"/>
      <c r="J315" s="430"/>
      <c r="K315" s="430"/>
      <c r="L315" s="430"/>
      <c r="M315" s="430"/>
      <c r="N315" s="430"/>
      <c r="O315" s="430"/>
      <c r="P315" s="430"/>
      <c r="Q315" s="445" t="s">
        <v>531</v>
      </c>
      <c r="R315" s="437" t="s">
        <v>1176</v>
      </c>
      <c r="S315" s="446" t="s">
        <v>487</v>
      </c>
      <c r="T315" s="437" t="s">
        <v>1178</v>
      </c>
      <c r="U315" s="446" t="s">
        <v>487</v>
      </c>
      <c r="V315" s="437" t="s">
        <v>1179</v>
      </c>
      <c r="W315" s="430"/>
      <c r="X315" s="430"/>
      <c r="Y315" s="430"/>
      <c r="Z315" s="430"/>
      <c r="AA315" s="430"/>
      <c r="AB315" s="430"/>
      <c r="AC315" s="430"/>
      <c r="AD315" s="430"/>
      <c r="AE315" s="430"/>
      <c r="AF315" s="312"/>
      <c r="AG315" s="312"/>
      <c r="AH315" s="312"/>
    </row>
    <row r="316" ht="15.75" customHeight="1">
      <c r="A316" s="430"/>
      <c r="B316" s="430"/>
      <c r="C316" s="446" t="s">
        <v>487</v>
      </c>
      <c r="D316" s="437" t="s">
        <v>635</v>
      </c>
      <c r="E316" s="319"/>
      <c r="F316" s="319"/>
      <c r="G316" s="446" t="s">
        <v>487</v>
      </c>
      <c r="H316" s="437" t="s">
        <v>1180</v>
      </c>
      <c r="I316" s="430"/>
      <c r="J316" s="430"/>
      <c r="K316" s="430"/>
      <c r="L316" s="430"/>
      <c r="M316" s="430"/>
      <c r="N316" s="430"/>
      <c r="O316" s="430"/>
      <c r="P316" s="430"/>
      <c r="Q316" s="445" t="s">
        <v>531</v>
      </c>
      <c r="R316" s="437" t="s">
        <v>1181</v>
      </c>
      <c r="S316" s="446" t="s">
        <v>487</v>
      </c>
      <c r="T316" s="437" t="s">
        <v>1153</v>
      </c>
      <c r="U316" s="446" t="s">
        <v>487</v>
      </c>
      <c r="V316" s="437" t="s">
        <v>84</v>
      </c>
      <c r="W316" s="430"/>
      <c r="X316" s="430"/>
      <c r="Y316" s="430"/>
      <c r="Z316" s="430"/>
      <c r="AA316" s="430"/>
      <c r="AB316" s="430"/>
      <c r="AC316" s="430"/>
      <c r="AD316" s="430"/>
      <c r="AE316" s="430"/>
      <c r="AF316" s="312"/>
      <c r="AG316" s="312"/>
      <c r="AH316" s="312"/>
    </row>
    <row r="317" ht="15.75" customHeight="1">
      <c r="A317" s="430"/>
      <c r="B317" s="430"/>
      <c r="C317" s="446" t="s">
        <v>487</v>
      </c>
      <c r="D317" s="437" t="s">
        <v>1182</v>
      </c>
      <c r="E317" s="446" t="s">
        <v>489</v>
      </c>
      <c r="F317" s="437" t="s">
        <v>1183</v>
      </c>
      <c r="G317" s="446" t="s">
        <v>489</v>
      </c>
      <c r="H317" s="437" t="s">
        <v>1184</v>
      </c>
      <c r="I317" s="430"/>
      <c r="J317" s="430"/>
      <c r="K317" s="430"/>
      <c r="L317" s="430"/>
      <c r="M317" s="430"/>
      <c r="N317" s="430"/>
      <c r="O317" s="430"/>
      <c r="P317" s="430"/>
      <c r="Q317" s="445" t="s">
        <v>531</v>
      </c>
      <c r="R317" s="437" t="s">
        <v>1185</v>
      </c>
      <c r="S317" s="446" t="s">
        <v>531</v>
      </c>
      <c r="T317" s="437" t="s">
        <v>1186</v>
      </c>
      <c r="U317" s="446" t="s">
        <v>487</v>
      </c>
      <c r="V317" s="437" t="s">
        <v>1187</v>
      </c>
      <c r="W317" s="430"/>
      <c r="X317" s="430"/>
      <c r="Y317" s="430"/>
      <c r="Z317" s="430"/>
      <c r="AA317" s="430"/>
      <c r="AB317" s="430"/>
      <c r="AC317" s="430"/>
      <c r="AD317" s="430"/>
      <c r="AE317" s="430"/>
      <c r="AF317" s="312"/>
      <c r="AG317" s="312"/>
      <c r="AH317" s="312"/>
    </row>
    <row r="318" ht="15.75" customHeight="1">
      <c r="A318" s="430"/>
      <c r="B318" s="430"/>
      <c r="C318" s="446" t="s">
        <v>487</v>
      </c>
      <c r="D318" s="437" t="s">
        <v>172</v>
      </c>
      <c r="E318" s="446" t="s">
        <v>489</v>
      </c>
      <c r="F318" s="437" t="s">
        <v>1188</v>
      </c>
      <c r="G318" s="446" t="s">
        <v>519</v>
      </c>
      <c r="H318" s="437" t="s">
        <v>1189</v>
      </c>
      <c r="I318" s="430"/>
      <c r="J318" s="430"/>
      <c r="K318" s="430"/>
      <c r="L318" s="430"/>
      <c r="M318" s="430"/>
      <c r="N318" s="430"/>
      <c r="O318" s="430"/>
      <c r="P318" s="430"/>
      <c r="Q318" s="445" t="s">
        <v>531</v>
      </c>
      <c r="R318" s="437" t="s">
        <v>1190</v>
      </c>
      <c r="S318" s="319"/>
      <c r="T318" s="319"/>
      <c r="U318" s="319"/>
      <c r="V318" s="319"/>
      <c r="W318" s="430"/>
      <c r="X318" s="430"/>
      <c r="Y318" s="430"/>
      <c r="Z318" s="430"/>
      <c r="AA318" s="430"/>
      <c r="AB318" s="430"/>
      <c r="AC318" s="430"/>
      <c r="AD318" s="430"/>
      <c r="AE318" s="430"/>
      <c r="AF318" s="312"/>
      <c r="AG318" s="312"/>
      <c r="AH318" s="312"/>
    </row>
    <row r="319" ht="15.75" customHeight="1">
      <c r="A319" s="430"/>
      <c r="B319" s="430"/>
      <c r="C319" s="446" t="s">
        <v>489</v>
      </c>
      <c r="D319" s="437" t="s">
        <v>80</v>
      </c>
      <c r="E319" s="446" t="s">
        <v>489</v>
      </c>
      <c r="F319" s="437" t="s">
        <v>1191</v>
      </c>
      <c r="G319" s="319"/>
      <c r="H319" s="319"/>
      <c r="I319" s="430"/>
      <c r="J319" s="430"/>
      <c r="K319" s="430"/>
      <c r="L319" s="430"/>
      <c r="M319" s="430"/>
      <c r="N319" s="430"/>
      <c r="O319" s="430"/>
      <c r="P319" s="430"/>
      <c r="Q319" s="442"/>
      <c r="R319" s="319"/>
      <c r="S319" s="319"/>
      <c r="T319" s="319"/>
      <c r="U319" s="319"/>
      <c r="V319" s="444" t="s">
        <v>85</v>
      </c>
      <c r="W319" s="430"/>
      <c r="X319" s="430"/>
      <c r="Y319" s="430"/>
      <c r="Z319" s="430"/>
      <c r="AA319" s="430"/>
      <c r="AB319" s="430"/>
      <c r="AC319" s="430"/>
      <c r="AD319" s="430"/>
      <c r="AE319" s="430"/>
      <c r="AF319" s="312"/>
      <c r="AG319" s="312"/>
      <c r="AH319" s="312"/>
    </row>
    <row r="320" ht="15.75" customHeight="1">
      <c r="A320" s="430"/>
      <c r="B320" s="430"/>
      <c r="C320" s="446" t="s">
        <v>489</v>
      </c>
      <c r="D320" s="437" t="s">
        <v>1192</v>
      </c>
      <c r="E320" s="446" t="s">
        <v>489</v>
      </c>
      <c r="F320" s="448" t="s">
        <v>1193</v>
      </c>
      <c r="G320" s="319"/>
      <c r="H320" s="444" t="s">
        <v>1194</v>
      </c>
      <c r="I320" s="430"/>
      <c r="J320" s="430"/>
      <c r="K320" s="430"/>
      <c r="L320" s="430"/>
      <c r="M320" s="430"/>
      <c r="N320" s="430"/>
      <c r="O320" s="430"/>
      <c r="P320" s="430"/>
      <c r="Q320" s="442"/>
      <c r="R320" s="319"/>
      <c r="S320" s="319"/>
      <c r="T320" s="319"/>
      <c r="U320" s="319"/>
      <c r="V320" s="319"/>
      <c r="W320" s="430"/>
      <c r="X320" s="430"/>
      <c r="Y320" s="430"/>
      <c r="Z320" s="430"/>
      <c r="AA320" s="430"/>
      <c r="AB320" s="430"/>
      <c r="AC320" s="430"/>
      <c r="AD320" s="430"/>
      <c r="AE320" s="430"/>
      <c r="AF320" s="312"/>
      <c r="AG320" s="312"/>
      <c r="AH320" s="312"/>
    </row>
    <row r="321" ht="15.75" customHeight="1">
      <c r="A321" s="430"/>
      <c r="B321" s="430"/>
      <c r="C321" s="446" t="s">
        <v>519</v>
      </c>
      <c r="D321" s="437" t="s">
        <v>79</v>
      </c>
      <c r="E321" s="319"/>
      <c r="F321" s="319"/>
      <c r="G321" s="319"/>
      <c r="H321" s="319"/>
      <c r="I321" s="430"/>
      <c r="J321" s="430"/>
      <c r="K321" s="430"/>
      <c r="L321" s="430"/>
      <c r="M321" s="430"/>
      <c r="N321" s="430"/>
      <c r="O321" s="430"/>
      <c r="P321" s="430"/>
      <c r="Q321" s="442"/>
      <c r="R321" s="319"/>
      <c r="S321" s="444" t="s">
        <v>1195</v>
      </c>
      <c r="T321" s="319"/>
      <c r="U321" s="446" t="s">
        <v>487</v>
      </c>
      <c r="V321" s="437" t="s">
        <v>86</v>
      </c>
      <c r="W321" s="430"/>
      <c r="X321" s="430"/>
      <c r="Y321" s="430"/>
      <c r="Z321" s="430"/>
      <c r="AA321" s="430"/>
      <c r="AB321" s="430"/>
      <c r="AC321" s="430"/>
      <c r="AD321" s="430"/>
      <c r="AE321" s="430"/>
      <c r="AF321" s="312"/>
      <c r="AG321" s="312"/>
      <c r="AH321" s="312"/>
    </row>
    <row r="322" ht="15.75" customHeight="1">
      <c r="A322" s="430"/>
      <c r="B322" s="430"/>
      <c r="C322" s="446" t="s">
        <v>519</v>
      </c>
      <c r="D322" s="437" t="s">
        <v>1196</v>
      </c>
      <c r="E322" s="444" t="s">
        <v>86</v>
      </c>
      <c r="F322" s="319"/>
      <c r="G322" s="446" t="s">
        <v>489</v>
      </c>
      <c r="H322" s="437" t="s">
        <v>1197</v>
      </c>
      <c r="I322" s="430"/>
      <c r="J322" s="430"/>
      <c r="K322" s="430"/>
      <c r="L322" s="430"/>
      <c r="M322" s="430"/>
      <c r="N322" s="430"/>
      <c r="O322" s="430"/>
      <c r="P322" s="430"/>
      <c r="Q322" s="443" t="s">
        <v>77</v>
      </c>
      <c r="R322" s="319"/>
      <c r="S322" s="319"/>
      <c r="T322" s="319"/>
      <c r="U322" s="446" t="s">
        <v>487</v>
      </c>
      <c r="V322" s="437" t="s">
        <v>1198</v>
      </c>
      <c r="W322" s="430"/>
      <c r="X322" s="430"/>
      <c r="Y322" s="430"/>
      <c r="Z322" s="430"/>
      <c r="AA322" s="430"/>
      <c r="AB322" s="430"/>
      <c r="AC322" s="430"/>
      <c r="AD322" s="430"/>
      <c r="AE322" s="430"/>
      <c r="AF322" s="312"/>
      <c r="AG322" s="312"/>
      <c r="AH322" s="312"/>
    </row>
    <row r="323" ht="15.75" customHeight="1">
      <c r="A323" s="430"/>
      <c r="B323" s="430"/>
      <c r="C323" s="446" t="s">
        <v>519</v>
      </c>
      <c r="D323" s="437" t="s">
        <v>806</v>
      </c>
      <c r="E323" s="319"/>
      <c r="F323" s="319"/>
      <c r="G323" s="446" t="s">
        <v>519</v>
      </c>
      <c r="H323" s="437" t="s">
        <v>1199</v>
      </c>
      <c r="I323" s="430"/>
      <c r="J323" s="430"/>
      <c r="K323" s="430"/>
      <c r="L323" s="430"/>
      <c r="M323" s="430"/>
      <c r="N323" s="430"/>
      <c r="O323" s="430"/>
      <c r="P323" s="430"/>
      <c r="Q323" s="442"/>
      <c r="R323" s="319"/>
      <c r="S323" s="446" t="s">
        <v>487</v>
      </c>
      <c r="T323" s="437" t="s">
        <v>1200</v>
      </c>
      <c r="U323" s="446" t="s">
        <v>487</v>
      </c>
      <c r="V323" s="437" t="s">
        <v>1201</v>
      </c>
      <c r="W323" s="430"/>
      <c r="X323" s="430"/>
      <c r="Y323" s="430"/>
      <c r="Z323" s="430"/>
      <c r="AA323" s="430"/>
      <c r="AB323" s="430"/>
      <c r="AC323" s="430"/>
      <c r="AD323" s="430"/>
      <c r="AE323" s="430"/>
      <c r="AF323" s="312"/>
      <c r="AG323" s="312"/>
      <c r="AH323" s="312"/>
    </row>
    <row r="324" ht="15.75" customHeight="1">
      <c r="A324" s="430"/>
      <c r="B324" s="430"/>
      <c r="C324" s="319"/>
      <c r="D324" s="319"/>
      <c r="E324" s="446" t="s">
        <v>519</v>
      </c>
      <c r="F324" s="437" t="s">
        <v>1106</v>
      </c>
      <c r="G324" s="319"/>
      <c r="H324" s="319"/>
      <c r="I324" s="430"/>
      <c r="J324" s="430"/>
      <c r="K324" s="430"/>
      <c r="L324" s="430"/>
      <c r="M324" s="430"/>
      <c r="N324" s="430"/>
      <c r="O324" s="430"/>
      <c r="P324" s="430"/>
      <c r="Q324" s="445" t="s">
        <v>487</v>
      </c>
      <c r="R324" s="437" t="s">
        <v>79</v>
      </c>
      <c r="S324" s="446" t="s">
        <v>487</v>
      </c>
      <c r="T324" s="437" t="s">
        <v>1202</v>
      </c>
      <c r="U324" s="446" t="s">
        <v>487</v>
      </c>
      <c r="V324" s="437" t="s">
        <v>1203</v>
      </c>
      <c r="W324" s="430"/>
      <c r="X324" s="430"/>
      <c r="Y324" s="430"/>
      <c r="Z324" s="430"/>
      <c r="AA324" s="430"/>
      <c r="AB324" s="430"/>
      <c r="AC324" s="430"/>
      <c r="AD324" s="430"/>
      <c r="AE324" s="430"/>
      <c r="AF324" s="312"/>
      <c r="AG324" s="312"/>
      <c r="AH324" s="312"/>
    </row>
    <row r="325" ht="15.75" customHeight="1">
      <c r="A325" s="430"/>
      <c r="B325" s="430"/>
      <c r="C325" s="444" t="s">
        <v>1204</v>
      </c>
      <c r="D325" s="319"/>
      <c r="E325" s="446" t="s">
        <v>519</v>
      </c>
      <c r="F325" s="437" t="s">
        <v>1205</v>
      </c>
      <c r="G325" s="319"/>
      <c r="H325" s="444" t="s">
        <v>1206</v>
      </c>
      <c r="I325" s="430"/>
      <c r="J325" s="430"/>
      <c r="K325" s="430"/>
      <c r="L325" s="430"/>
      <c r="M325" s="430"/>
      <c r="N325" s="430"/>
      <c r="O325" s="430"/>
      <c r="P325" s="430"/>
      <c r="Q325" s="445" t="s">
        <v>487</v>
      </c>
      <c r="R325" s="437" t="s">
        <v>1207</v>
      </c>
      <c r="S325" s="319"/>
      <c r="T325" s="319"/>
      <c r="U325" s="446" t="s">
        <v>487</v>
      </c>
      <c r="V325" s="437" t="s">
        <v>1208</v>
      </c>
      <c r="W325" s="430"/>
      <c r="X325" s="430"/>
      <c r="Y325" s="430"/>
      <c r="Z325" s="430"/>
      <c r="AA325" s="430"/>
      <c r="AB325" s="430"/>
      <c r="AC325" s="430"/>
      <c r="AD325" s="430"/>
      <c r="AE325" s="430"/>
      <c r="AF325" s="312"/>
      <c r="AG325" s="312"/>
      <c r="AH325" s="312"/>
    </row>
    <row r="326" ht="15.75" customHeight="1">
      <c r="A326" s="430"/>
      <c r="B326" s="430"/>
      <c r="C326" s="319"/>
      <c r="D326" s="319"/>
      <c r="E326" s="446" t="s">
        <v>519</v>
      </c>
      <c r="F326" s="437" t="s">
        <v>1209</v>
      </c>
      <c r="G326" s="319"/>
      <c r="H326" s="319"/>
      <c r="I326" s="430"/>
      <c r="J326" s="430"/>
      <c r="K326" s="430"/>
      <c r="L326" s="430"/>
      <c r="M326" s="430"/>
      <c r="N326" s="430"/>
      <c r="O326" s="430"/>
      <c r="P326" s="430"/>
      <c r="Q326" s="445" t="s">
        <v>487</v>
      </c>
      <c r="R326" s="437" t="s">
        <v>1210</v>
      </c>
      <c r="S326" s="444" t="s">
        <v>1211</v>
      </c>
      <c r="T326" s="319"/>
      <c r="U326" s="446" t="s">
        <v>531</v>
      </c>
      <c r="V326" s="437" t="s">
        <v>1212</v>
      </c>
      <c r="W326" s="430"/>
      <c r="X326" s="430"/>
      <c r="Y326" s="430"/>
      <c r="Z326" s="430"/>
      <c r="AA326" s="430"/>
      <c r="AB326" s="430"/>
      <c r="AC326" s="430"/>
      <c r="AD326" s="430"/>
      <c r="AE326" s="430"/>
      <c r="AF326" s="312"/>
      <c r="AG326" s="312"/>
      <c r="AH326" s="312"/>
    </row>
    <row r="327" ht="15.75" customHeight="1">
      <c r="A327" s="430"/>
      <c r="B327" s="430"/>
      <c r="C327" s="446" t="s">
        <v>487</v>
      </c>
      <c r="D327" s="437" t="s">
        <v>1213</v>
      </c>
      <c r="E327" s="430"/>
      <c r="F327" s="430"/>
      <c r="G327" s="446" t="s">
        <v>487</v>
      </c>
      <c r="H327" s="437" t="s">
        <v>1214</v>
      </c>
      <c r="I327" s="430"/>
      <c r="J327" s="430"/>
      <c r="K327" s="430"/>
      <c r="L327" s="430"/>
      <c r="M327" s="430"/>
      <c r="N327" s="430"/>
      <c r="O327" s="430"/>
      <c r="P327" s="430"/>
      <c r="Q327" s="445" t="s">
        <v>487</v>
      </c>
      <c r="R327" s="437" t="s">
        <v>80</v>
      </c>
      <c r="S327" s="319"/>
      <c r="T327" s="319"/>
      <c r="U327" s="446" t="s">
        <v>531</v>
      </c>
      <c r="V327" s="437" t="s">
        <v>1215</v>
      </c>
      <c r="W327" s="430"/>
      <c r="X327" s="430"/>
      <c r="Y327" s="430"/>
      <c r="Z327" s="430"/>
      <c r="AA327" s="430"/>
      <c r="AB327" s="430"/>
      <c r="AC327" s="430"/>
      <c r="AD327" s="430"/>
      <c r="AE327" s="430"/>
      <c r="AF327" s="312"/>
      <c r="AG327" s="312"/>
      <c r="AH327" s="312"/>
    </row>
    <row r="328" ht="15.75" customHeight="1">
      <c r="A328" s="430"/>
      <c r="B328" s="430"/>
      <c r="C328" s="446" t="s">
        <v>489</v>
      </c>
      <c r="D328" s="437" t="s">
        <v>1216</v>
      </c>
      <c r="E328" s="430"/>
      <c r="F328" s="430"/>
      <c r="G328" s="446" t="s">
        <v>489</v>
      </c>
      <c r="H328" s="437" t="s">
        <v>1217</v>
      </c>
      <c r="I328" s="430"/>
      <c r="J328" s="430"/>
      <c r="K328" s="430"/>
      <c r="L328" s="430"/>
      <c r="M328" s="430"/>
      <c r="N328" s="430"/>
      <c r="O328" s="430"/>
      <c r="P328" s="430"/>
      <c r="Q328" s="445" t="s">
        <v>487</v>
      </c>
      <c r="R328" s="437" t="s">
        <v>1182</v>
      </c>
      <c r="S328" s="446" t="s">
        <v>487</v>
      </c>
      <c r="T328" s="437" t="s">
        <v>1218</v>
      </c>
      <c r="U328" s="446" t="s">
        <v>531</v>
      </c>
      <c r="V328" s="437" t="s">
        <v>87</v>
      </c>
      <c r="W328" s="430"/>
      <c r="X328" s="430"/>
      <c r="Y328" s="430"/>
      <c r="Z328" s="430"/>
      <c r="AA328" s="430"/>
      <c r="AB328" s="430"/>
      <c r="AC328" s="430"/>
      <c r="AD328" s="430"/>
      <c r="AE328" s="430"/>
      <c r="AF328" s="312"/>
      <c r="AG328" s="312"/>
      <c r="AH328" s="312"/>
    </row>
    <row r="329" ht="15.75" customHeight="1">
      <c r="A329" s="430"/>
      <c r="B329" s="430"/>
      <c r="C329" s="430"/>
      <c r="D329" s="430"/>
      <c r="E329" s="430"/>
      <c r="F329" s="430"/>
      <c r="G329" s="446" t="s">
        <v>519</v>
      </c>
      <c r="H329" s="437" t="s">
        <v>1219</v>
      </c>
      <c r="I329" s="430"/>
      <c r="J329" s="430"/>
      <c r="K329" s="430"/>
      <c r="L329" s="430"/>
      <c r="M329" s="430"/>
      <c r="N329" s="430"/>
      <c r="O329" s="430"/>
      <c r="P329" s="430"/>
      <c r="Q329" s="445" t="s">
        <v>531</v>
      </c>
      <c r="R329" s="437" t="s">
        <v>78</v>
      </c>
      <c r="S329" s="446" t="s">
        <v>487</v>
      </c>
      <c r="T329" s="437" t="s">
        <v>1220</v>
      </c>
      <c r="U329" s="430"/>
      <c r="V329" s="430"/>
      <c r="W329" s="430"/>
      <c r="X329" s="430"/>
      <c r="Y329" s="430"/>
      <c r="Z329" s="430"/>
      <c r="AA329" s="430"/>
      <c r="AB329" s="430"/>
      <c r="AC329" s="430"/>
      <c r="AD329" s="430"/>
      <c r="AE329" s="430"/>
      <c r="AF329" s="312"/>
      <c r="AG329" s="312"/>
      <c r="AH329" s="312"/>
    </row>
    <row r="330" ht="15.75" customHeight="1">
      <c r="A330" s="430"/>
      <c r="B330" s="430"/>
      <c r="C330" s="430"/>
      <c r="D330" s="430"/>
      <c r="E330" s="430"/>
      <c r="F330" s="430"/>
      <c r="G330" s="430"/>
      <c r="H330" s="430"/>
      <c r="I330" s="430"/>
      <c r="J330" s="430"/>
      <c r="K330" s="430"/>
      <c r="L330" s="430"/>
      <c r="M330" s="430"/>
      <c r="N330" s="430"/>
      <c r="O330" s="430"/>
      <c r="P330" s="430"/>
      <c r="Q330" s="442"/>
      <c r="R330" s="319"/>
      <c r="S330" s="446" t="s">
        <v>531</v>
      </c>
      <c r="T330" s="437" t="s">
        <v>1221</v>
      </c>
      <c r="U330" s="430"/>
      <c r="V330" s="430"/>
      <c r="W330" s="430"/>
      <c r="X330" s="430"/>
      <c r="Y330" s="430"/>
      <c r="Z330" s="430"/>
      <c r="AA330" s="430"/>
      <c r="AB330" s="430"/>
      <c r="AC330" s="430"/>
      <c r="AD330" s="430"/>
      <c r="AE330" s="430"/>
      <c r="AF330" s="312"/>
      <c r="AG330" s="312"/>
      <c r="AH330" s="312"/>
    </row>
    <row r="331" ht="15.75" customHeight="1">
      <c r="A331" s="430"/>
      <c r="B331" s="430"/>
      <c r="C331" s="430"/>
      <c r="D331" s="430"/>
      <c r="E331" s="430"/>
      <c r="F331" s="430"/>
      <c r="G331" s="430"/>
      <c r="H331" s="430"/>
      <c r="I331" s="430"/>
      <c r="J331" s="430"/>
      <c r="K331" s="430"/>
      <c r="L331" s="430"/>
      <c r="M331" s="430"/>
      <c r="N331" s="430"/>
      <c r="O331" s="430"/>
      <c r="P331" s="430"/>
      <c r="Q331" s="442"/>
      <c r="R331" s="319"/>
      <c r="S331" s="430"/>
      <c r="T331" s="430"/>
      <c r="U331" s="430"/>
      <c r="V331" s="430"/>
      <c r="W331" s="430"/>
      <c r="X331" s="430"/>
      <c r="Y331" s="430"/>
      <c r="Z331" s="430"/>
      <c r="AA331" s="430"/>
      <c r="AB331" s="430"/>
      <c r="AC331" s="430"/>
      <c r="AD331" s="430"/>
      <c r="AE331" s="430"/>
      <c r="AF331" s="312"/>
      <c r="AG331" s="312"/>
      <c r="AH331" s="312"/>
    </row>
    <row r="332" ht="15.75" customHeight="1">
      <c r="A332" s="430"/>
      <c r="B332" s="430"/>
      <c r="C332" s="430"/>
      <c r="D332" s="430"/>
      <c r="E332" s="430"/>
      <c r="F332" s="430"/>
      <c r="G332" s="430"/>
      <c r="H332" s="430"/>
      <c r="I332" s="430"/>
      <c r="J332" s="430"/>
      <c r="K332" s="430"/>
      <c r="L332" s="430"/>
      <c r="M332" s="430"/>
      <c r="N332" s="430"/>
      <c r="O332" s="430"/>
      <c r="P332" s="430"/>
      <c r="Q332" s="442"/>
      <c r="R332" s="319"/>
      <c r="S332" s="430"/>
      <c r="T332" s="430"/>
      <c r="U332" s="430"/>
      <c r="V332" s="430"/>
      <c r="W332" s="430"/>
      <c r="X332" s="430"/>
      <c r="Y332" s="430"/>
      <c r="Z332" s="430"/>
      <c r="AA332" s="430"/>
      <c r="AB332" s="430"/>
      <c r="AC332" s="430"/>
      <c r="AD332" s="430"/>
      <c r="AE332" s="430"/>
      <c r="AF332" s="312"/>
      <c r="AG332" s="312"/>
      <c r="AH332" s="312"/>
    </row>
    <row r="333" ht="15.75" customHeight="1">
      <c r="A333" s="430"/>
      <c r="B333" s="430"/>
      <c r="C333" s="430"/>
      <c r="D333" s="430"/>
      <c r="E333" s="430"/>
      <c r="F333" s="430"/>
      <c r="G333" s="430"/>
      <c r="H333" s="430"/>
      <c r="I333" s="430"/>
      <c r="J333" s="430"/>
      <c r="K333" s="430"/>
      <c r="L333" s="430"/>
      <c r="M333" s="430"/>
      <c r="N333" s="430"/>
      <c r="O333" s="430"/>
      <c r="P333" s="430"/>
      <c r="Q333" s="442"/>
      <c r="R333" s="319"/>
      <c r="S333" s="430"/>
      <c r="T333" s="430"/>
      <c r="U333" s="430"/>
      <c r="V333" s="430"/>
      <c r="W333" s="430"/>
      <c r="X333" s="430"/>
      <c r="Y333" s="430"/>
      <c r="Z333" s="430"/>
      <c r="AA333" s="430"/>
      <c r="AB333" s="430"/>
      <c r="AC333" s="430"/>
      <c r="AD333" s="430"/>
      <c r="AE333" s="430"/>
      <c r="AF333" s="312"/>
      <c r="AG333" s="312"/>
      <c r="AH333" s="312"/>
    </row>
    <row r="334" ht="15.75" customHeight="1">
      <c r="A334" s="430"/>
      <c r="B334" s="430"/>
      <c r="C334" s="430"/>
      <c r="D334" s="430"/>
      <c r="E334" s="430"/>
      <c r="F334" s="430"/>
      <c r="G334" s="430"/>
      <c r="H334" s="430"/>
      <c r="I334" s="430"/>
      <c r="J334" s="430"/>
      <c r="K334" s="430"/>
      <c r="L334" s="430"/>
      <c r="M334" s="430"/>
      <c r="N334" s="430"/>
      <c r="O334" s="430"/>
      <c r="P334" s="430"/>
      <c r="Q334" s="443" t="s">
        <v>81</v>
      </c>
      <c r="R334" s="319"/>
      <c r="S334" s="430"/>
      <c r="T334" s="430"/>
      <c r="U334" s="430"/>
      <c r="V334" s="430"/>
      <c r="W334" s="430"/>
      <c r="X334" s="430"/>
      <c r="Y334" s="430"/>
      <c r="Z334" s="430"/>
      <c r="AA334" s="430"/>
      <c r="AB334" s="430"/>
      <c r="AC334" s="430"/>
      <c r="AD334" s="430"/>
      <c r="AE334" s="430"/>
      <c r="AF334" s="312"/>
      <c r="AG334" s="312"/>
      <c r="AH334" s="312"/>
    </row>
    <row r="335" ht="15.75" customHeight="1">
      <c r="A335" s="430"/>
      <c r="B335" s="430"/>
      <c r="C335" s="430"/>
      <c r="D335" s="430"/>
      <c r="E335" s="430"/>
      <c r="F335" s="430"/>
      <c r="G335" s="430"/>
      <c r="H335" s="430"/>
      <c r="I335" s="430"/>
      <c r="J335" s="430"/>
      <c r="K335" s="430"/>
      <c r="L335" s="430"/>
      <c r="M335" s="430"/>
      <c r="N335" s="430"/>
      <c r="O335" s="430"/>
      <c r="P335" s="430"/>
      <c r="Q335" s="442"/>
      <c r="R335" s="319"/>
      <c r="S335" s="430"/>
      <c r="T335" s="430"/>
      <c r="U335" s="430"/>
      <c r="V335" s="430"/>
      <c r="W335" s="430"/>
      <c r="X335" s="430"/>
      <c r="Y335" s="430"/>
      <c r="Z335" s="430"/>
      <c r="AA335" s="430"/>
      <c r="AB335" s="430"/>
      <c r="AC335" s="430"/>
      <c r="AD335" s="430"/>
      <c r="AE335" s="430"/>
      <c r="AF335" s="312"/>
      <c r="AG335" s="312"/>
      <c r="AH335" s="312"/>
    </row>
    <row r="336" ht="15.75" customHeight="1">
      <c r="A336" s="430"/>
      <c r="B336" s="430"/>
      <c r="C336" s="430"/>
      <c r="D336" s="430"/>
      <c r="E336" s="430"/>
      <c r="F336" s="430"/>
      <c r="G336" s="430"/>
      <c r="H336" s="430"/>
      <c r="I336" s="430"/>
      <c r="J336" s="430"/>
      <c r="K336" s="430"/>
      <c r="L336" s="430"/>
      <c r="M336" s="430"/>
      <c r="N336" s="430"/>
      <c r="O336" s="430"/>
      <c r="P336" s="430"/>
      <c r="Q336" s="445" t="s">
        <v>487</v>
      </c>
      <c r="R336" s="437" t="s">
        <v>228</v>
      </c>
      <c r="S336" s="430"/>
      <c r="T336" s="430"/>
      <c r="U336" s="430"/>
      <c r="V336" s="430"/>
      <c r="W336" s="430"/>
      <c r="X336" s="430"/>
      <c r="Y336" s="430"/>
      <c r="Z336" s="430"/>
      <c r="AA336" s="430"/>
      <c r="AB336" s="430"/>
      <c r="AC336" s="430"/>
      <c r="AD336" s="430"/>
      <c r="AE336" s="430"/>
      <c r="AF336" s="312"/>
      <c r="AG336" s="312"/>
      <c r="AH336" s="312"/>
    </row>
    <row r="337" ht="15.75" customHeight="1">
      <c r="A337" s="430"/>
      <c r="B337" s="430"/>
      <c r="C337" s="430"/>
      <c r="D337" s="430"/>
      <c r="E337" s="430"/>
      <c r="F337" s="430"/>
      <c r="G337" s="430"/>
      <c r="H337" s="430"/>
      <c r="I337" s="430"/>
      <c r="J337" s="430"/>
      <c r="K337" s="430"/>
      <c r="L337" s="430"/>
      <c r="M337" s="430"/>
      <c r="N337" s="430"/>
      <c r="O337" s="430"/>
      <c r="P337" s="430"/>
      <c r="Q337" s="445" t="s">
        <v>487</v>
      </c>
      <c r="R337" s="437" t="s">
        <v>1182</v>
      </c>
      <c r="S337" s="430"/>
      <c r="T337" s="430"/>
      <c r="U337" s="430"/>
      <c r="V337" s="430"/>
      <c r="W337" s="430"/>
      <c r="X337" s="430"/>
      <c r="Y337" s="430"/>
      <c r="Z337" s="430"/>
      <c r="AA337" s="430"/>
      <c r="AB337" s="430"/>
      <c r="AC337" s="430"/>
      <c r="AD337" s="430"/>
      <c r="AE337" s="430"/>
      <c r="AF337" s="312"/>
      <c r="AG337" s="312"/>
      <c r="AH337" s="312"/>
    </row>
    <row r="338" ht="15.75" customHeight="1">
      <c r="A338" s="430"/>
      <c r="B338" s="430"/>
      <c r="C338" s="430"/>
      <c r="D338" s="430"/>
      <c r="E338" s="430"/>
      <c r="F338" s="430"/>
      <c r="G338" s="430"/>
      <c r="H338" s="430"/>
      <c r="I338" s="430"/>
      <c r="J338" s="430"/>
      <c r="K338" s="430"/>
      <c r="L338" s="430"/>
      <c r="M338" s="430"/>
      <c r="N338" s="430"/>
      <c r="O338" s="430"/>
      <c r="P338" s="430"/>
      <c r="Q338" s="445" t="s">
        <v>487</v>
      </c>
      <c r="R338" s="437" t="s">
        <v>635</v>
      </c>
      <c r="S338" s="430"/>
      <c r="T338" s="430"/>
      <c r="U338" s="430"/>
      <c r="V338" s="430"/>
      <c r="W338" s="430"/>
      <c r="X338" s="430"/>
      <c r="Y338" s="430"/>
      <c r="Z338" s="430"/>
      <c r="AA338" s="430"/>
      <c r="AB338" s="430"/>
      <c r="AC338" s="430"/>
      <c r="AD338" s="430"/>
      <c r="AE338" s="430"/>
      <c r="AF338" s="312"/>
      <c r="AG338" s="312"/>
      <c r="AH338" s="312"/>
    </row>
    <row r="339" ht="15.75" customHeight="1">
      <c r="A339" s="430"/>
      <c r="B339" s="430"/>
      <c r="C339" s="430"/>
      <c r="D339" s="430"/>
      <c r="E339" s="430"/>
      <c r="F339" s="430"/>
      <c r="G339" s="430"/>
      <c r="H339" s="430"/>
      <c r="I339" s="430"/>
      <c r="J339" s="430"/>
      <c r="K339" s="430"/>
      <c r="L339" s="430"/>
      <c r="M339" s="430"/>
      <c r="N339" s="430"/>
      <c r="O339" s="430"/>
      <c r="P339" s="430"/>
      <c r="Q339" s="445" t="s">
        <v>487</v>
      </c>
      <c r="R339" s="437" t="s">
        <v>82</v>
      </c>
      <c r="S339" s="430"/>
      <c r="T339" s="430"/>
      <c r="U339" s="430"/>
      <c r="V339" s="430"/>
      <c r="W339" s="430"/>
      <c r="X339" s="430"/>
      <c r="Y339" s="430"/>
      <c r="Z339" s="430"/>
      <c r="AA339" s="430"/>
      <c r="AB339" s="430"/>
      <c r="AC339" s="430"/>
      <c r="AD339" s="430"/>
      <c r="AE339" s="430"/>
      <c r="AF339" s="312"/>
      <c r="AG339" s="312"/>
      <c r="AH339" s="312"/>
    </row>
    <row r="340" ht="15.75" customHeight="1">
      <c r="A340" s="430"/>
      <c r="B340" s="430"/>
      <c r="C340" s="430"/>
      <c r="D340" s="430"/>
      <c r="E340" s="430"/>
      <c r="F340" s="430"/>
      <c r="G340" s="430"/>
      <c r="H340" s="430"/>
      <c r="I340" s="430"/>
      <c r="J340" s="430"/>
      <c r="K340" s="430"/>
      <c r="L340" s="430"/>
      <c r="M340" s="430"/>
      <c r="N340" s="430"/>
      <c r="O340" s="430"/>
      <c r="P340" s="430"/>
      <c r="Q340" s="445" t="s">
        <v>487</v>
      </c>
      <c r="R340" s="437" t="s">
        <v>675</v>
      </c>
      <c r="S340" s="430"/>
      <c r="T340" s="430"/>
      <c r="U340" s="430"/>
      <c r="V340" s="430"/>
      <c r="W340" s="430"/>
      <c r="X340" s="430"/>
      <c r="Y340" s="430"/>
      <c r="Z340" s="430"/>
      <c r="AA340" s="430"/>
      <c r="AB340" s="430"/>
      <c r="AC340" s="430"/>
      <c r="AD340" s="430"/>
      <c r="AE340" s="430"/>
      <c r="AF340" s="312"/>
      <c r="AG340" s="312"/>
      <c r="AH340" s="312"/>
    </row>
    <row r="341" ht="15.75" customHeight="1">
      <c r="A341" s="430"/>
      <c r="B341" s="430"/>
      <c r="C341" s="430"/>
      <c r="D341" s="430"/>
      <c r="E341" s="430"/>
      <c r="F341" s="430"/>
      <c r="G341" s="430"/>
      <c r="H341" s="430"/>
      <c r="I341" s="430"/>
      <c r="J341" s="430"/>
      <c r="K341" s="430"/>
      <c r="L341" s="430"/>
      <c r="M341" s="430"/>
      <c r="N341" s="430"/>
      <c r="O341" s="430"/>
      <c r="P341" s="430"/>
      <c r="Q341" s="445" t="s">
        <v>487</v>
      </c>
      <c r="R341" s="437" t="s">
        <v>528</v>
      </c>
      <c r="S341" s="430"/>
      <c r="T341" s="430"/>
      <c r="U341" s="430"/>
      <c r="V341" s="430"/>
      <c r="W341" s="430"/>
      <c r="X341" s="430"/>
      <c r="Y341" s="430"/>
      <c r="Z341" s="430"/>
      <c r="AA341" s="430"/>
      <c r="AB341" s="430"/>
      <c r="AC341" s="430"/>
      <c r="AD341" s="430"/>
      <c r="AE341" s="430"/>
      <c r="AF341" s="312"/>
      <c r="AG341" s="312"/>
      <c r="AH341" s="312"/>
    </row>
    <row r="342" ht="15.75" customHeight="1">
      <c r="A342" s="430"/>
      <c r="B342" s="430"/>
      <c r="C342" s="430"/>
      <c r="D342" s="430"/>
      <c r="E342" s="430"/>
      <c r="F342" s="430"/>
      <c r="G342" s="430"/>
      <c r="H342" s="430"/>
      <c r="I342" s="430"/>
      <c r="J342" s="430"/>
      <c r="K342" s="430"/>
      <c r="L342" s="430"/>
      <c r="M342" s="430"/>
      <c r="N342" s="430"/>
      <c r="O342" s="430"/>
      <c r="P342" s="430"/>
      <c r="Q342" s="445" t="s">
        <v>487</v>
      </c>
      <c r="R342" s="437" t="s">
        <v>1222</v>
      </c>
      <c r="S342" s="430"/>
      <c r="T342" s="430"/>
      <c r="U342" s="430"/>
      <c r="V342" s="430"/>
      <c r="W342" s="430"/>
      <c r="X342" s="430"/>
      <c r="Y342" s="430"/>
      <c r="Z342" s="430"/>
      <c r="AA342" s="430"/>
      <c r="AB342" s="430"/>
      <c r="AC342" s="430"/>
      <c r="AD342" s="430"/>
      <c r="AE342" s="430"/>
      <c r="AF342" s="312"/>
      <c r="AG342" s="312"/>
      <c r="AH342" s="312"/>
    </row>
    <row r="343" ht="15.75" customHeight="1">
      <c r="A343" s="430"/>
      <c r="B343" s="430"/>
      <c r="C343" s="430"/>
      <c r="D343" s="430"/>
      <c r="E343" s="430"/>
      <c r="F343" s="430"/>
      <c r="G343" s="430"/>
      <c r="H343" s="430"/>
      <c r="I343" s="430"/>
      <c r="J343" s="430"/>
      <c r="K343" s="430"/>
      <c r="L343" s="430"/>
      <c r="M343" s="430"/>
      <c r="N343" s="430"/>
      <c r="O343" s="430"/>
      <c r="P343" s="430"/>
      <c r="Q343" s="445" t="s">
        <v>487</v>
      </c>
      <c r="R343" s="437" t="s">
        <v>79</v>
      </c>
      <c r="S343" s="430"/>
      <c r="T343" s="430"/>
      <c r="U343" s="430"/>
      <c r="V343" s="430"/>
      <c r="W343" s="430"/>
      <c r="X343" s="430"/>
      <c r="Y343" s="430"/>
      <c r="Z343" s="430"/>
      <c r="AA343" s="430"/>
      <c r="AB343" s="430"/>
      <c r="AC343" s="430"/>
      <c r="AD343" s="430"/>
      <c r="AE343" s="430"/>
      <c r="AF343" s="312"/>
      <c r="AG343" s="312"/>
      <c r="AH343" s="312"/>
    </row>
    <row r="344" ht="15.75" customHeight="1">
      <c r="A344" s="430"/>
      <c r="B344" s="430"/>
      <c r="C344" s="430"/>
      <c r="D344" s="430"/>
      <c r="E344" s="430"/>
      <c r="F344" s="430"/>
      <c r="G344" s="430"/>
      <c r="H344" s="430"/>
      <c r="I344" s="430"/>
      <c r="J344" s="430"/>
      <c r="K344" s="430"/>
      <c r="L344" s="430"/>
      <c r="M344" s="430"/>
      <c r="N344" s="430"/>
      <c r="O344" s="430"/>
      <c r="P344" s="430"/>
      <c r="Q344" s="445" t="s">
        <v>487</v>
      </c>
      <c r="R344" s="437" t="s">
        <v>1223</v>
      </c>
      <c r="S344" s="430"/>
      <c r="T344" s="430"/>
      <c r="U344" s="430"/>
      <c r="V344" s="430"/>
      <c r="W344" s="430"/>
      <c r="X344" s="430"/>
      <c r="Y344" s="430"/>
      <c r="Z344" s="430"/>
      <c r="AA344" s="430"/>
      <c r="AB344" s="430"/>
      <c r="AC344" s="430"/>
      <c r="AD344" s="430"/>
      <c r="AE344" s="430"/>
      <c r="AF344" s="312"/>
      <c r="AG344" s="312"/>
      <c r="AH344" s="312"/>
    </row>
    <row r="345" ht="15.75" customHeight="1">
      <c r="A345" s="430"/>
      <c r="B345" s="430"/>
      <c r="C345" s="430"/>
      <c r="D345" s="430"/>
      <c r="E345" s="430"/>
      <c r="F345" s="430"/>
      <c r="G345" s="430"/>
      <c r="H345" s="430"/>
      <c r="I345" s="430"/>
      <c r="J345" s="430"/>
      <c r="K345" s="430"/>
      <c r="L345" s="430"/>
      <c r="M345" s="430"/>
      <c r="N345" s="430"/>
      <c r="O345" s="430"/>
      <c r="P345" s="430"/>
      <c r="Q345" s="445" t="s">
        <v>487</v>
      </c>
      <c r="R345" s="437" t="s">
        <v>83</v>
      </c>
      <c r="S345" s="430"/>
      <c r="T345" s="430"/>
      <c r="U345" s="430"/>
      <c r="V345" s="430"/>
      <c r="W345" s="430"/>
      <c r="X345" s="430"/>
      <c r="Y345" s="430"/>
      <c r="Z345" s="430"/>
      <c r="AA345" s="430"/>
      <c r="AB345" s="430"/>
      <c r="AC345" s="430"/>
      <c r="AD345" s="430"/>
      <c r="AE345" s="430"/>
      <c r="AF345" s="312"/>
      <c r="AG345" s="312"/>
      <c r="AH345" s="312"/>
    </row>
    <row r="346" ht="15.75" customHeight="1">
      <c r="A346" s="430"/>
      <c r="B346" s="430"/>
      <c r="C346" s="430"/>
      <c r="D346" s="430"/>
      <c r="E346" s="430"/>
      <c r="F346" s="430"/>
      <c r="G346" s="430"/>
      <c r="H346" s="430"/>
      <c r="I346" s="430"/>
      <c r="J346" s="430"/>
      <c r="K346" s="430"/>
      <c r="L346" s="430"/>
      <c r="M346" s="430"/>
      <c r="N346" s="430"/>
      <c r="O346" s="430"/>
      <c r="P346" s="430"/>
      <c r="Q346" s="445" t="s">
        <v>531</v>
      </c>
      <c r="R346" s="437" t="s">
        <v>1224</v>
      </c>
      <c r="S346" s="430"/>
      <c r="T346" s="430"/>
      <c r="U346" s="430"/>
      <c r="V346" s="430"/>
      <c r="W346" s="430"/>
      <c r="X346" s="430"/>
      <c r="Y346" s="430"/>
      <c r="Z346" s="430"/>
      <c r="AA346" s="430"/>
      <c r="AB346" s="430"/>
      <c r="AC346" s="430"/>
      <c r="AD346" s="430"/>
      <c r="AE346" s="430"/>
      <c r="AF346" s="312"/>
      <c r="AG346" s="312"/>
      <c r="AH346" s="312"/>
    </row>
    <row r="347" ht="15.75" customHeight="1">
      <c r="A347" s="430"/>
      <c r="B347" s="430"/>
      <c r="C347" s="430"/>
      <c r="D347" s="430"/>
      <c r="E347" s="430"/>
      <c r="F347" s="430"/>
      <c r="G347" s="430"/>
      <c r="H347" s="430"/>
      <c r="I347" s="430"/>
      <c r="J347" s="430"/>
      <c r="K347" s="430"/>
      <c r="L347" s="430"/>
      <c r="M347" s="430"/>
      <c r="N347" s="430"/>
      <c r="O347" s="430"/>
      <c r="P347" s="430"/>
      <c r="Q347" s="445" t="s">
        <v>531</v>
      </c>
      <c r="R347" s="437" t="s">
        <v>1225</v>
      </c>
      <c r="S347" s="430"/>
      <c r="T347" s="430"/>
      <c r="U347" s="430"/>
      <c r="V347" s="430"/>
      <c r="W347" s="430"/>
      <c r="X347" s="430"/>
      <c r="Y347" s="430"/>
      <c r="Z347" s="430"/>
      <c r="AA347" s="430"/>
      <c r="AB347" s="430"/>
      <c r="AC347" s="430"/>
      <c r="AD347" s="430"/>
      <c r="AE347" s="430"/>
      <c r="AF347" s="312"/>
      <c r="AG347" s="312"/>
      <c r="AH347" s="312"/>
    </row>
    <row r="348" ht="15.75" customHeight="1">
      <c r="A348" s="312"/>
      <c r="B348" s="312"/>
      <c r="C348" s="312"/>
      <c r="D348" s="312"/>
      <c r="E348" s="312"/>
      <c r="F348" s="312"/>
      <c r="G348" s="312"/>
      <c r="H348" s="312"/>
      <c r="I348" s="312"/>
      <c r="J348" s="312"/>
      <c r="K348" s="312"/>
      <c r="L348" s="312"/>
      <c r="M348" s="312"/>
      <c r="N348" s="312"/>
      <c r="O348" s="312"/>
      <c r="P348" s="312"/>
      <c r="Q348" s="338"/>
      <c r="R348" s="312"/>
      <c r="S348" s="312"/>
      <c r="T348" s="312"/>
      <c r="U348" s="312"/>
      <c r="V348" s="312"/>
      <c r="W348" s="312"/>
      <c r="X348" s="312"/>
      <c r="Y348" s="312"/>
      <c r="Z348" s="312"/>
      <c r="AA348" s="312"/>
      <c r="AB348" s="312"/>
      <c r="AC348" s="312"/>
      <c r="AD348" s="312"/>
      <c r="AE348" s="312"/>
      <c r="AF348" s="312"/>
      <c r="AG348" s="312"/>
      <c r="AH348" s="312"/>
    </row>
    <row r="349" ht="15.75" customHeight="1">
      <c r="A349" s="312"/>
      <c r="B349" s="312"/>
      <c r="C349" s="312"/>
      <c r="D349" s="312"/>
      <c r="E349" s="312"/>
      <c r="F349" s="312"/>
      <c r="G349" s="312"/>
      <c r="H349" s="312"/>
      <c r="I349" s="312"/>
      <c r="J349" s="312"/>
      <c r="K349" s="312"/>
      <c r="L349" s="312"/>
      <c r="M349" s="312"/>
      <c r="N349" s="312"/>
      <c r="O349" s="312"/>
      <c r="P349" s="312"/>
      <c r="Q349" s="338"/>
      <c r="R349" s="312"/>
      <c r="S349" s="312"/>
      <c r="T349" s="312"/>
      <c r="U349" s="312"/>
      <c r="V349" s="312"/>
      <c r="W349" s="312"/>
      <c r="X349" s="312"/>
      <c r="Y349" s="312"/>
      <c r="Z349" s="312"/>
      <c r="AA349" s="312"/>
      <c r="AB349" s="312"/>
      <c r="AC349" s="312"/>
      <c r="AD349" s="312"/>
      <c r="AE349" s="312"/>
      <c r="AF349" s="312"/>
      <c r="AG349" s="312"/>
      <c r="AH349" s="312"/>
    </row>
    <row r="350" ht="15.75" customHeight="1">
      <c r="A350" s="312"/>
      <c r="B350" s="312"/>
      <c r="C350" s="312"/>
      <c r="D350" s="312"/>
      <c r="E350" s="312"/>
      <c r="F350" s="312"/>
      <c r="G350" s="312"/>
      <c r="H350" s="312"/>
      <c r="I350" s="312"/>
      <c r="J350" s="312"/>
      <c r="K350" s="312"/>
      <c r="L350" s="312"/>
      <c r="M350" s="312"/>
      <c r="N350" s="312"/>
      <c r="O350" s="312"/>
      <c r="P350" s="312"/>
      <c r="Q350" s="338"/>
      <c r="R350" s="312"/>
      <c r="S350" s="312"/>
      <c r="T350" s="312"/>
      <c r="U350" s="312"/>
      <c r="V350" s="312"/>
      <c r="W350" s="312"/>
      <c r="X350" s="312"/>
      <c r="Y350" s="312"/>
      <c r="Z350" s="312"/>
      <c r="AA350" s="312"/>
      <c r="AB350" s="312"/>
      <c r="AC350" s="312"/>
      <c r="AD350" s="312"/>
      <c r="AE350" s="312"/>
      <c r="AF350" s="312"/>
      <c r="AG350" s="312"/>
      <c r="AH350" s="312"/>
    </row>
    <row r="351" ht="15.75" customHeight="1">
      <c r="A351" s="312"/>
      <c r="B351" s="312"/>
      <c r="C351" s="312"/>
      <c r="D351" s="312"/>
      <c r="E351" s="312"/>
      <c r="F351" s="312"/>
      <c r="G351" s="312"/>
      <c r="H351" s="312"/>
      <c r="I351" s="312"/>
      <c r="J351" s="312"/>
      <c r="K351" s="312"/>
      <c r="L351" s="312"/>
      <c r="M351" s="312"/>
      <c r="N351" s="312"/>
      <c r="O351" s="312"/>
      <c r="P351" s="312"/>
      <c r="Q351" s="338"/>
      <c r="R351" s="312"/>
      <c r="S351" s="312"/>
      <c r="T351" s="312"/>
      <c r="U351" s="312"/>
      <c r="V351" s="312"/>
      <c r="W351" s="312"/>
      <c r="X351" s="312"/>
      <c r="Y351" s="312"/>
      <c r="Z351" s="312"/>
      <c r="AA351" s="312"/>
      <c r="AB351" s="312"/>
      <c r="AC351" s="312"/>
      <c r="AD351" s="312"/>
      <c r="AE351" s="312"/>
      <c r="AF351" s="312"/>
      <c r="AG351" s="312"/>
      <c r="AH351" s="312"/>
    </row>
    <row r="352" ht="15.75" customHeight="1">
      <c r="A352" s="312"/>
      <c r="B352" s="312"/>
      <c r="C352" s="312"/>
      <c r="D352" s="312"/>
      <c r="E352" s="312"/>
      <c r="F352" s="312"/>
      <c r="G352" s="312"/>
      <c r="H352" s="312"/>
      <c r="I352" s="312"/>
      <c r="J352" s="312"/>
      <c r="K352" s="312"/>
      <c r="L352" s="312"/>
      <c r="M352" s="312"/>
      <c r="N352" s="312"/>
      <c r="O352" s="312"/>
      <c r="P352" s="312"/>
      <c r="Q352" s="338"/>
      <c r="R352" s="312"/>
      <c r="S352" s="312"/>
      <c r="T352" s="312"/>
      <c r="U352" s="312"/>
      <c r="V352" s="312"/>
      <c r="W352" s="312"/>
      <c r="X352" s="312"/>
      <c r="Y352" s="312"/>
      <c r="Z352" s="312"/>
      <c r="AA352" s="312"/>
      <c r="AB352" s="312"/>
      <c r="AC352" s="312"/>
      <c r="AD352" s="312"/>
      <c r="AE352" s="312"/>
      <c r="AF352" s="312"/>
      <c r="AG352" s="312"/>
      <c r="AH352" s="312"/>
    </row>
    <row r="353" ht="15.75" customHeight="1">
      <c r="A353" s="312"/>
      <c r="B353" s="312"/>
      <c r="C353" s="312"/>
      <c r="D353" s="312"/>
      <c r="E353" s="312"/>
      <c r="F353" s="312"/>
      <c r="G353" s="312"/>
      <c r="H353" s="312"/>
      <c r="I353" s="312"/>
      <c r="J353" s="312"/>
      <c r="K353" s="312"/>
      <c r="L353" s="312"/>
      <c r="M353" s="312"/>
      <c r="N353" s="312"/>
      <c r="O353" s="312"/>
      <c r="P353" s="312"/>
      <c r="Q353" s="338"/>
      <c r="R353" s="312"/>
      <c r="S353" s="312"/>
      <c r="T353" s="312"/>
      <c r="U353" s="312"/>
      <c r="V353" s="312"/>
      <c r="W353" s="312"/>
      <c r="X353" s="312"/>
      <c r="Y353" s="312"/>
      <c r="Z353" s="312"/>
      <c r="AA353" s="312"/>
      <c r="AB353" s="312"/>
      <c r="AC353" s="312"/>
      <c r="AD353" s="312"/>
      <c r="AE353" s="312"/>
      <c r="AF353" s="312"/>
      <c r="AG353" s="312"/>
      <c r="AH353" s="312"/>
    </row>
    <row r="354" ht="15.75" customHeight="1">
      <c r="A354" s="312"/>
      <c r="B354" s="312"/>
      <c r="C354" s="312"/>
      <c r="D354" s="312"/>
      <c r="E354" s="312"/>
      <c r="F354" s="312"/>
      <c r="G354" s="312"/>
      <c r="H354" s="312"/>
      <c r="I354" s="312"/>
      <c r="J354" s="312"/>
      <c r="K354" s="312"/>
      <c r="L354" s="312"/>
      <c r="M354" s="312"/>
      <c r="N354" s="312"/>
      <c r="O354" s="312"/>
      <c r="P354" s="312"/>
      <c r="Q354" s="338"/>
      <c r="R354" s="312"/>
      <c r="S354" s="312"/>
      <c r="T354" s="312"/>
      <c r="U354" s="312"/>
      <c r="V354" s="312"/>
      <c r="W354" s="312"/>
      <c r="X354" s="312"/>
      <c r="Y354" s="312"/>
      <c r="Z354" s="312"/>
      <c r="AA354" s="312"/>
      <c r="AB354" s="312"/>
      <c r="AC354" s="312"/>
      <c r="AD354" s="312"/>
      <c r="AE354" s="312"/>
      <c r="AF354" s="312"/>
      <c r="AG354" s="312"/>
      <c r="AH354" s="312"/>
    </row>
    <row r="355" ht="15.75" customHeight="1">
      <c r="A355" s="312"/>
      <c r="B355" s="312"/>
      <c r="C355" s="312"/>
      <c r="D355" s="312"/>
      <c r="E355" s="312"/>
      <c r="F355" s="312"/>
      <c r="G355" s="312"/>
      <c r="H355" s="312"/>
      <c r="I355" s="312"/>
      <c r="J355" s="312"/>
      <c r="K355" s="312"/>
      <c r="L355" s="312"/>
      <c r="M355" s="312"/>
      <c r="N355" s="312"/>
      <c r="O355" s="312"/>
      <c r="P355" s="312"/>
      <c r="Q355" s="338"/>
      <c r="R355" s="312"/>
      <c r="S355" s="312"/>
      <c r="T355" s="312"/>
      <c r="U355" s="312"/>
      <c r="V355" s="312"/>
      <c r="W355" s="312"/>
      <c r="X355" s="312"/>
      <c r="Y355" s="312"/>
      <c r="Z355" s="312"/>
      <c r="AA355" s="312"/>
      <c r="AB355" s="312"/>
      <c r="AC355" s="312"/>
      <c r="AD355" s="312"/>
      <c r="AE355" s="312"/>
      <c r="AF355" s="312"/>
      <c r="AG355" s="312"/>
      <c r="AH355" s="312"/>
    </row>
    <row r="356" ht="15.75" customHeight="1">
      <c r="A356" s="312"/>
      <c r="B356" s="312"/>
      <c r="C356" s="312"/>
      <c r="D356" s="312"/>
      <c r="E356" s="312"/>
      <c r="F356" s="312"/>
      <c r="G356" s="312"/>
      <c r="H356" s="312"/>
      <c r="I356" s="312"/>
      <c r="J356" s="312"/>
      <c r="K356" s="312"/>
      <c r="L356" s="312"/>
      <c r="M356" s="312"/>
      <c r="N356" s="312"/>
      <c r="O356" s="312"/>
      <c r="P356" s="312"/>
      <c r="Q356" s="338"/>
      <c r="R356" s="312"/>
      <c r="S356" s="312"/>
      <c r="T356" s="312"/>
      <c r="U356" s="312"/>
      <c r="V356" s="312"/>
      <c r="W356" s="312"/>
      <c r="X356" s="312"/>
      <c r="Y356" s="312"/>
      <c r="Z356" s="312"/>
      <c r="AA356" s="312"/>
      <c r="AB356" s="312"/>
      <c r="AC356" s="312"/>
      <c r="AD356" s="312"/>
      <c r="AE356" s="312"/>
      <c r="AF356" s="312"/>
      <c r="AG356" s="312"/>
      <c r="AH356" s="312"/>
    </row>
    <row r="357" ht="15.75" customHeight="1">
      <c r="A357" s="312"/>
      <c r="B357" s="312"/>
      <c r="C357" s="312"/>
      <c r="D357" s="312"/>
      <c r="E357" s="312"/>
      <c r="F357" s="312"/>
      <c r="G357" s="312"/>
      <c r="H357" s="312"/>
      <c r="I357" s="312"/>
      <c r="J357" s="312"/>
      <c r="K357" s="312"/>
      <c r="L357" s="312"/>
      <c r="M357" s="312"/>
      <c r="N357" s="312"/>
      <c r="O357" s="312"/>
      <c r="P357" s="312"/>
      <c r="Q357" s="338"/>
      <c r="R357" s="312"/>
      <c r="S357" s="312"/>
      <c r="T357" s="312"/>
      <c r="U357" s="312"/>
      <c r="V357" s="312"/>
      <c r="W357" s="312"/>
      <c r="X357" s="312"/>
      <c r="Y357" s="312"/>
      <c r="Z357" s="312"/>
      <c r="AA357" s="312"/>
      <c r="AB357" s="312"/>
      <c r="AC357" s="312"/>
      <c r="AD357" s="312"/>
      <c r="AE357" s="312"/>
      <c r="AF357" s="312"/>
      <c r="AG357" s="312"/>
      <c r="AH357" s="312"/>
    </row>
    <row r="358" ht="15.75" customHeight="1">
      <c r="A358" s="312"/>
      <c r="B358" s="312"/>
      <c r="C358" s="312"/>
      <c r="D358" s="312"/>
      <c r="E358" s="312"/>
      <c r="F358" s="312"/>
      <c r="G358" s="312"/>
      <c r="H358" s="312"/>
      <c r="I358" s="312"/>
      <c r="J358" s="312"/>
      <c r="K358" s="312"/>
      <c r="L358" s="312"/>
      <c r="M358" s="312"/>
      <c r="N358" s="312"/>
      <c r="O358" s="312"/>
      <c r="P358" s="312"/>
      <c r="Q358" s="338"/>
      <c r="R358" s="312"/>
      <c r="S358" s="312"/>
      <c r="T358" s="312"/>
      <c r="U358" s="312"/>
      <c r="V358" s="312"/>
      <c r="W358" s="312"/>
      <c r="X358" s="312"/>
      <c r="Y358" s="312"/>
      <c r="Z358" s="312"/>
      <c r="AA358" s="312"/>
      <c r="AB358" s="312"/>
      <c r="AC358" s="312"/>
      <c r="AD358" s="312"/>
      <c r="AE358" s="312"/>
      <c r="AF358" s="312"/>
      <c r="AG358" s="312"/>
      <c r="AH358" s="312"/>
    </row>
    <row r="359" ht="15.75" customHeight="1">
      <c r="A359" s="312"/>
      <c r="B359" s="312"/>
      <c r="C359" s="312"/>
      <c r="D359" s="312"/>
      <c r="E359" s="312"/>
      <c r="F359" s="312"/>
      <c r="G359" s="312"/>
      <c r="H359" s="312"/>
      <c r="I359" s="312"/>
      <c r="J359" s="312"/>
      <c r="K359" s="312"/>
      <c r="L359" s="312"/>
      <c r="M359" s="312"/>
      <c r="N359" s="312"/>
      <c r="O359" s="312"/>
      <c r="P359" s="312"/>
      <c r="Q359" s="338"/>
      <c r="R359" s="312"/>
      <c r="S359" s="312"/>
      <c r="T359" s="312"/>
      <c r="U359" s="312"/>
      <c r="V359" s="312"/>
      <c r="W359" s="312"/>
      <c r="X359" s="312"/>
      <c r="Y359" s="312"/>
      <c r="Z359" s="312"/>
      <c r="AA359" s="312"/>
      <c r="AB359" s="312"/>
      <c r="AC359" s="312"/>
      <c r="AD359" s="312"/>
      <c r="AE359" s="312"/>
      <c r="AF359" s="312"/>
      <c r="AG359" s="312"/>
      <c r="AH359" s="312"/>
    </row>
    <row r="360" ht="15.75" customHeight="1">
      <c r="A360" s="312"/>
      <c r="B360" s="312"/>
      <c r="C360" s="312"/>
      <c r="D360" s="312"/>
      <c r="E360" s="312"/>
      <c r="F360" s="312"/>
      <c r="G360" s="312"/>
      <c r="H360" s="312"/>
      <c r="I360" s="312"/>
      <c r="J360" s="312"/>
      <c r="K360" s="312"/>
      <c r="L360" s="312"/>
      <c r="M360" s="312"/>
      <c r="N360" s="312"/>
      <c r="O360" s="312"/>
      <c r="P360" s="312"/>
      <c r="Q360" s="338"/>
      <c r="R360" s="312"/>
      <c r="S360" s="312"/>
      <c r="T360" s="312"/>
      <c r="U360" s="312"/>
      <c r="V360" s="312"/>
      <c r="W360" s="312"/>
      <c r="X360" s="312"/>
      <c r="Y360" s="312"/>
      <c r="Z360" s="312"/>
      <c r="AA360" s="312"/>
      <c r="AB360" s="312"/>
      <c r="AC360" s="312"/>
      <c r="AD360" s="312"/>
      <c r="AE360" s="312"/>
      <c r="AF360" s="312"/>
      <c r="AG360" s="312"/>
      <c r="AH360" s="312"/>
    </row>
    <row r="361" ht="15.75" customHeight="1">
      <c r="A361" s="312"/>
      <c r="B361" s="312"/>
      <c r="C361" s="312"/>
      <c r="D361" s="312"/>
      <c r="E361" s="312"/>
      <c r="F361" s="312"/>
      <c r="G361" s="312"/>
      <c r="H361" s="312"/>
      <c r="I361" s="312"/>
      <c r="J361" s="312"/>
      <c r="K361" s="312"/>
      <c r="L361" s="312"/>
      <c r="M361" s="312"/>
      <c r="N361" s="312"/>
      <c r="O361" s="312"/>
      <c r="P361" s="312"/>
      <c r="Q361" s="338"/>
      <c r="R361" s="312"/>
      <c r="S361" s="312"/>
      <c r="T361" s="312"/>
      <c r="U361" s="312"/>
      <c r="V361" s="312"/>
      <c r="W361" s="312"/>
      <c r="X361" s="312"/>
      <c r="Y361" s="312"/>
      <c r="Z361" s="312"/>
      <c r="AA361" s="312"/>
      <c r="AB361" s="312"/>
      <c r="AC361" s="312"/>
      <c r="AD361" s="312"/>
      <c r="AE361" s="312"/>
      <c r="AF361" s="312"/>
      <c r="AG361" s="312"/>
      <c r="AH361" s="312"/>
    </row>
    <row r="362" ht="15.75" customHeight="1">
      <c r="A362" s="312"/>
      <c r="B362" s="312"/>
      <c r="C362" s="312"/>
      <c r="D362" s="312"/>
      <c r="E362" s="312"/>
      <c r="F362" s="312"/>
      <c r="G362" s="312"/>
      <c r="H362" s="312"/>
      <c r="I362" s="312"/>
      <c r="J362" s="312"/>
      <c r="K362" s="312"/>
      <c r="L362" s="312"/>
      <c r="M362" s="312"/>
      <c r="N362" s="312"/>
      <c r="O362" s="312"/>
      <c r="P362" s="312"/>
      <c r="Q362" s="338"/>
      <c r="R362" s="312"/>
      <c r="S362" s="312"/>
      <c r="T362" s="312"/>
      <c r="U362" s="312"/>
      <c r="V362" s="312"/>
      <c r="W362" s="312"/>
      <c r="X362" s="312"/>
      <c r="Y362" s="312"/>
      <c r="Z362" s="312"/>
      <c r="AA362" s="312"/>
      <c r="AB362" s="312"/>
      <c r="AC362" s="312"/>
      <c r="AD362" s="312"/>
      <c r="AE362" s="312"/>
      <c r="AF362" s="312"/>
      <c r="AG362" s="312"/>
      <c r="AH362" s="312"/>
    </row>
    <row r="363" ht="15.75" customHeight="1">
      <c r="A363" s="312"/>
      <c r="B363" s="312"/>
      <c r="C363" s="312"/>
      <c r="D363" s="312"/>
      <c r="E363" s="312"/>
      <c r="F363" s="312"/>
      <c r="G363" s="312"/>
      <c r="H363" s="312"/>
      <c r="I363" s="312"/>
      <c r="J363" s="312"/>
      <c r="K363" s="312"/>
      <c r="L363" s="312"/>
      <c r="M363" s="312"/>
      <c r="N363" s="312"/>
      <c r="O363" s="312"/>
      <c r="P363" s="312"/>
      <c r="Q363" s="338"/>
      <c r="R363" s="312"/>
      <c r="S363" s="312"/>
      <c r="T363" s="312"/>
      <c r="U363" s="312"/>
      <c r="V363" s="312"/>
      <c r="W363" s="312"/>
      <c r="X363" s="312"/>
      <c r="Y363" s="312"/>
      <c r="Z363" s="312"/>
      <c r="AA363" s="312"/>
      <c r="AB363" s="312"/>
      <c r="AC363" s="312"/>
      <c r="AD363" s="312"/>
      <c r="AE363" s="312"/>
      <c r="AF363" s="312"/>
      <c r="AG363" s="312"/>
      <c r="AH363" s="312"/>
    </row>
    <row r="364" ht="15.75" customHeight="1">
      <c r="A364" s="312"/>
      <c r="B364" s="312"/>
      <c r="C364" s="312"/>
      <c r="D364" s="312"/>
      <c r="E364" s="312"/>
      <c r="F364" s="312"/>
      <c r="G364" s="312"/>
      <c r="H364" s="312"/>
      <c r="I364" s="312"/>
      <c r="J364" s="312"/>
      <c r="K364" s="312"/>
      <c r="L364" s="312"/>
      <c r="M364" s="312"/>
      <c r="N364" s="312"/>
      <c r="O364" s="312"/>
      <c r="P364" s="312"/>
      <c r="Q364" s="338"/>
      <c r="R364" s="312"/>
      <c r="S364" s="312"/>
      <c r="T364" s="312"/>
      <c r="U364" s="312"/>
      <c r="V364" s="312"/>
      <c r="W364" s="312"/>
      <c r="X364" s="312"/>
      <c r="Y364" s="312"/>
      <c r="Z364" s="312"/>
      <c r="AA364" s="312"/>
      <c r="AB364" s="312"/>
      <c r="AC364" s="312"/>
      <c r="AD364" s="312"/>
      <c r="AE364" s="312"/>
      <c r="AF364" s="312"/>
      <c r="AG364" s="312"/>
      <c r="AH364" s="312"/>
    </row>
    <row r="365" ht="15.75" customHeight="1">
      <c r="A365" s="312"/>
      <c r="B365" s="312"/>
      <c r="C365" s="312"/>
      <c r="D365" s="312"/>
      <c r="E365" s="312"/>
      <c r="F365" s="312"/>
      <c r="G365" s="312"/>
      <c r="H365" s="312"/>
      <c r="I365" s="312"/>
      <c r="J365" s="312"/>
      <c r="K365" s="312"/>
      <c r="L365" s="312"/>
      <c r="M365" s="312"/>
      <c r="N365" s="312"/>
      <c r="O365" s="312"/>
      <c r="P365" s="312"/>
      <c r="Q365" s="338"/>
      <c r="R365" s="312"/>
      <c r="S365" s="312"/>
      <c r="T365" s="312"/>
      <c r="U365" s="312"/>
      <c r="V365" s="312"/>
      <c r="W365" s="312"/>
      <c r="X365" s="312"/>
      <c r="Y365" s="312"/>
      <c r="Z365" s="312"/>
      <c r="AA365" s="312"/>
      <c r="AB365" s="312"/>
      <c r="AC365" s="312"/>
      <c r="AD365" s="312"/>
      <c r="AE365" s="312"/>
      <c r="AF365" s="312"/>
      <c r="AG365" s="312"/>
      <c r="AH365" s="312"/>
    </row>
    <row r="366" ht="15.75" customHeight="1">
      <c r="A366" s="312"/>
      <c r="B366" s="312"/>
      <c r="C366" s="312"/>
      <c r="D366" s="312"/>
      <c r="E366" s="312"/>
      <c r="F366" s="312"/>
      <c r="G366" s="312"/>
      <c r="H366" s="312"/>
      <c r="I366" s="312"/>
      <c r="J366" s="312"/>
      <c r="K366" s="312"/>
      <c r="L366" s="312"/>
      <c r="M366" s="312"/>
      <c r="N366" s="312"/>
      <c r="O366" s="312"/>
      <c r="P366" s="312"/>
      <c r="Q366" s="338"/>
      <c r="R366" s="312"/>
      <c r="S366" s="312"/>
      <c r="T366" s="312"/>
      <c r="U366" s="312"/>
      <c r="V366" s="312"/>
      <c r="W366" s="312"/>
      <c r="X366" s="312"/>
      <c r="Y366" s="312"/>
      <c r="Z366" s="312"/>
      <c r="AA366" s="312"/>
      <c r="AB366" s="312"/>
      <c r="AC366" s="312"/>
      <c r="AD366" s="312"/>
      <c r="AE366" s="312"/>
      <c r="AF366" s="312"/>
      <c r="AG366" s="312"/>
      <c r="AH366" s="312"/>
    </row>
    <row r="367" ht="15.75" customHeight="1">
      <c r="A367" s="312"/>
      <c r="B367" s="312"/>
      <c r="C367" s="312"/>
      <c r="D367" s="312"/>
      <c r="E367" s="312"/>
      <c r="F367" s="312"/>
      <c r="G367" s="312"/>
      <c r="H367" s="312"/>
      <c r="I367" s="312"/>
      <c r="J367" s="312"/>
      <c r="K367" s="312"/>
      <c r="L367" s="312"/>
      <c r="M367" s="312"/>
      <c r="N367" s="312"/>
      <c r="O367" s="312"/>
      <c r="P367" s="312"/>
      <c r="Q367" s="338"/>
      <c r="R367" s="312"/>
      <c r="S367" s="312"/>
      <c r="T367" s="312"/>
      <c r="U367" s="312"/>
      <c r="V367" s="312"/>
      <c r="W367" s="312"/>
      <c r="X367" s="312"/>
      <c r="Y367" s="312"/>
      <c r="Z367" s="312"/>
      <c r="AA367" s="312"/>
      <c r="AB367" s="312"/>
      <c r="AC367" s="312"/>
      <c r="AD367" s="312"/>
      <c r="AE367" s="312"/>
      <c r="AF367" s="312"/>
      <c r="AG367" s="312"/>
      <c r="AH367" s="312"/>
    </row>
    <row r="368" ht="15.75" customHeight="1">
      <c r="A368" s="312"/>
      <c r="B368" s="312"/>
      <c r="C368" s="312"/>
      <c r="D368" s="312"/>
      <c r="E368" s="312"/>
      <c r="F368" s="312"/>
      <c r="G368" s="312"/>
      <c r="H368" s="312"/>
      <c r="I368" s="312"/>
      <c r="J368" s="312"/>
      <c r="K368" s="312"/>
      <c r="L368" s="312"/>
      <c r="M368" s="312"/>
      <c r="N368" s="312"/>
      <c r="O368" s="312"/>
      <c r="P368" s="312"/>
      <c r="Q368" s="338"/>
      <c r="R368" s="312"/>
      <c r="S368" s="312"/>
      <c r="T368" s="312"/>
      <c r="U368" s="312"/>
      <c r="V368" s="312"/>
      <c r="W368" s="312"/>
      <c r="X368" s="312"/>
      <c r="Y368" s="312"/>
      <c r="Z368" s="312"/>
      <c r="AA368" s="312"/>
      <c r="AB368" s="312"/>
      <c r="AC368" s="312"/>
      <c r="AD368" s="312"/>
      <c r="AE368" s="312"/>
      <c r="AF368" s="312"/>
      <c r="AG368" s="312"/>
      <c r="AH368" s="312"/>
    </row>
    <row r="369" ht="15.75" customHeight="1">
      <c r="A369" s="312"/>
      <c r="B369" s="312"/>
      <c r="C369" s="312"/>
      <c r="D369" s="312"/>
      <c r="E369" s="312"/>
      <c r="F369" s="312"/>
      <c r="G369" s="312"/>
      <c r="H369" s="312"/>
      <c r="I369" s="312"/>
      <c r="J369" s="312"/>
      <c r="K369" s="312"/>
      <c r="L369" s="312"/>
      <c r="M369" s="312"/>
      <c r="N369" s="312"/>
      <c r="O369" s="312"/>
      <c r="P369" s="312"/>
      <c r="Q369" s="338"/>
      <c r="R369" s="312"/>
      <c r="S369" s="312"/>
      <c r="T369" s="312"/>
      <c r="U369" s="312"/>
      <c r="V369" s="312"/>
      <c r="W369" s="312"/>
      <c r="X369" s="312"/>
      <c r="Y369" s="312"/>
      <c r="Z369" s="312"/>
      <c r="AA369" s="312"/>
      <c r="AB369" s="312"/>
      <c r="AC369" s="312"/>
      <c r="AD369" s="312"/>
      <c r="AE369" s="312"/>
      <c r="AF369" s="312"/>
      <c r="AG369" s="312"/>
      <c r="AH369" s="312"/>
    </row>
    <row r="370" ht="15.75" customHeight="1">
      <c r="A370" s="312"/>
      <c r="B370" s="312"/>
      <c r="C370" s="312"/>
      <c r="D370" s="312"/>
      <c r="E370" s="312"/>
      <c r="F370" s="312"/>
      <c r="G370" s="312"/>
      <c r="H370" s="312"/>
      <c r="I370" s="312"/>
      <c r="J370" s="312"/>
      <c r="K370" s="312"/>
      <c r="L370" s="312"/>
      <c r="M370" s="312"/>
      <c r="N370" s="312"/>
      <c r="O370" s="312"/>
      <c r="P370" s="312"/>
      <c r="Q370" s="338"/>
      <c r="R370" s="312"/>
      <c r="S370" s="312"/>
      <c r="T370" s="312"/>
      <c r="U370" s="312"/>
      <c r="V370" s="312"/>
      <c r="W370" s="312"/>
      <c r="X370" s="312"/>
      <c r="Y370" s="312"/>
      <c r="Z370" s="312"/>
      <c r="AA370" s="312"/>
      <c r="AB370" s="312"/>
      <c r="AC370" s="312"/>
      <c r="AD370" s="312"/>
      <c r="AE370" s="312"/>
      <c r="AF370" s="312"/>
      <c r="AG370" s="312"/>
      <c r="AH370" s="312"/>
    </row>
    <row r="371" ht="15.75" customHeight="1">
      <c r="A371" s="312"/>
      <c r="B371" s="312"/>
      <c r="C371" s="312"/>
      <c r="D371" s="312"/>
      <c r="E371" s="312"/>
      <c r="F371" s="312"/>
      <c r="G371" s="312"/>
      <c r="H371" s="312"/>
      <c r="I371" s="312"/>
      <c r="J371" s="312"/>
      <c r="K371" s="312"/>
      <c r="L371" s="312"/>
      <c r="M371" s="312"/>
      <c r="N371" s="312"/>
      <c r="O371" s="312"/>
      <c r="P371" s="312"/>
      <c r="Q371" s="338"/>
      <c r="R371" s="312"/>
      <c r="S371" s="312"/>
      <c r="T371" s="312"/>
      <c r="U371" s="312"/>
      <c r="V371" s="312"/>
      <c r="W371" s="312"/>
      <c r="X371" s="312"/>
      <c r="Y371" s="312"/>
      <c r="Z371" s="312"/>
      <c r="AA371" s="312"/>
      <c r="AB371" s="312"/>
      <c r="AC371" s="312"/>
      <c r="AD371" s="312"/>
      <c r="AE371" s="312"/>
      <c r="AF371" s="312"/>
      <c r="AG371" s="312"/>
      <c r="AH371" s="312"/>
    </row>
    <row r="372" ht="15.75" customHeight="1">
      <c r="A372" s="312"/>
      <c r="B372" s="312"/>
      <c r="C372" s="312"/>
      <c r="D372" s="312"/>
      <c r="E372" s="312"/>
      <c r="F372" s="312"/>
      <c r="G372" s="312"/>
      <c r="H372" s="312"/>
      <c r="I372" s="312"/>
      <c r="J372" s="312"/>
      <c r="K372" s="312"/>
      <c r="L372" s="312"/>
      <c r="M372" s="312"/>
      <c r="N372" s="312"/>
      <c r="O372" s="312"/>
      <c r="P372" s="312"/>
      <c r="Q372" s="338"/>
      <c r="R372" s="312"/>
      <c r="S372" s="312"/>
      <c r="T372" s="312"/>
      <c r="U372" s="312"/>
      <c r="V372" s="312"/>
      <c r="W372" s="312"/>
      <c r="X372" s="312"/>
      <c r="Y372" s="312"/>
      <c r="Z372" s="312"/>
      <c r="AA372" s="312"/>
      <c r="AB372" s="312"/>
      <c r="AC372" s="312"/>
      <c r="AD372" s="312"/>
      <c r="AE372" s="312"/>
      <c r="AF372" s="312"/>
      <c r="AG372" s="312"/>
      <c r="AH372" s="312"/>
    </row>
    <row r="373" ht="15.75" customHeight="1">
      <c r="A373" s="312"/>
      <c r="B373" s="312"/>
      <c r="C373" s="312"/>
      <c r="D373" s="312"/>
      <c r="E373" s="312"/>
      <c r="F373" s="312"/>
      <c r="G373" s="312"/>
      <c r="H373" s="312"/>
      <c r="I373" s="312"/>
      <c r="J373" s="312"/>
      <c r="K373" s="312"/>
      <c r="L373" s="312"/>
      <c r="M373" s="312"/>
      <c r="N373" s="312"/>
      <c r="O373" s="312"/>
      <c r="P373" s="312"/>
      <c r="Q373" s="338"/>
      <c r="R373" s="312"/>
      <c r="S373" s="312"/>
      <c r="T373" s="312"/>
      <c r="U373" s="312"/>
      <c r="V373" s="312"/>
      <c r="W373" s="312"/>
      <c r="X373" s="312"/>
      <c r="Y373" s="312"/>
      <c r="Z373" s="312"/>
      <c r="AA373" s="312"/>
      <c r="AB373" s="312"/>
      <c r="AC373" s="312"/>
      <c r="AD373" s="312"/>
      <c r="AE373" s="312"/>
      <c r="AF373" s="312"/>
      <c r="AG373" s="312"/>
      <c r="AH373" s="312"/>
    </row>
    <row r="374" ht="15.75" customHeight="1">
      <c r="A374" s="312"/>
      <c r="B374" s="312"/>
      <c r="C374" s="312"/>
      <c r="D374" s="312"/>
      <c r="E374" s="312"/>
      <c r="F374" s="312"/>
      <c r="G374" s="312"/>
      <c r="H374" s="312"/>
      <c r="I374" s="312"/>
      <c r="J374" s="312"/>
      <c r="K374" s="312"/>
      <c r="L374" s="312"/>
      <c r="M374" s="312"/>
      <c r="N374" s="312"/>
      <c r="O374" s="312"/>
      <c r="P374" s="312"/>
      <c r="Q374" s="338"/>
      <c r="R374" s="312"/>
      <c r="S374" s="312"/>
      <c r="T374" s="312"/>
      <c r="U374" s="312"/>
      <c r="V374" s="312"/>
      <c r="W374" s="312"/>
      <c r="X374" s="312"/>
      <c r="Y374" s="312"/>
      <c r="Z374" s="312"/>
      <c r="AA374" s="312"/>
      <c r="AB374" s="312"/>
      <c r="AC374" s="312"/>
      <c r="AD374" s="312"/>
      <c r="AE374" s="312"/>
      <c r="AF374" s="312"/>
      <c r="AG374" s="312"/>
      <c r="AH374" s="312"/>
    </row>
    <row r="375" ht="15.75" customHeight="1">
      <c r="A375" s="312"/>
      <c r="B375" s="312"/>
      <c r="C375" s="312"/>
      <c r="D375" s="312"/>
      <c r="E375" s="312"/>
      <c r="F375" s="312"/>
      <c r="G375" s="312"/>
      <c r="H375" s="312"/>
      <c r="I375" s="312"/>
      <c r="J375" s="312"/>
      <c r="K375" s="312"/>
      <c r="L375" s="312"/>
      <c r="M375" s="312"/>
      <c r="N375" s="312"/>
      <c r="O375" s="312"/>
      <c r="P375" s="312"/>
      <c r="Q375" s="338"/>
      <c r="R375" s="312"/>
      <c r="S375" s="312"/>
      <c r="T375" s="312"/>
      <c r="U375" s="312"/>
      <c r="V375" s="312"/>
      <c r="W375" s="312"/>
      <c r="X375" s="312"/>
      <c r="Y375" s="312"/>
      <c r="Z375" s="312"/>
      <c r="AA375" s="312"/>
      <c r="AB375" s="312"/>
      <c r="AC375" s="312"/>
      <c r="AD375" s="312"/>
      <c r="AE375" s="312"/>
      <c r="AF375" s="312"/>
      <c r="AG375" s="312"/>
      <c r="AH375" s="312"/>
    </row>
    <row r="376" ht="15.75" customHeight="1">
      <c r="A376" s="312"/>
      <c r="B376" s="312"/>
      <c r="C376" s="312"/>
      <c r="D376" s="312"/>
      <c r="E376" s="312"/>
      <c r="F376" s="312"/>
      <c r="G376" s="312"/>
      <c r="H376" s="312"/>
      <c r="I376" s="312"/>
      <c r="J376" s="312"/>
      <c r="K376" s="312"/>
      <c r="L376" s="312"/>
      <c r="M376" s="312"/>
      <c r="N376" s="312"/>
      <c r="O376" s="312"/>
      <c r="P376" s="312"/>
      <c r="Q376" s="338"/>
      <c r="R376" s="312"/>
      <c r="S376" s="312"/>
      <c r="T376" s="312"/>
      <c r="U376" s="312"/>
      <c r="V376" s="312"/>
      <c r="W376" s="312"/>
      <c r="X376" s="312"/>
      <c r="Y376" s="312"/>
      <c r="Z376" s="312"/>
      <c r="AA376" s="312"/>
      <c r="AB376" s="312"/>
      <c r="AC376" s="312"/>
      <c r="AD376" s="312"/>
      <c r="AE376" s="312"/>
      <c r="AF376" s="312"/>
      <c r="AG376" s="312"/>
      <c r="AH376" s="312"/>
    </row>
    <row r="377" ht="15.75" customHeight="1">
      <c r="A377" s="312"/>
      <c r="B377" s="312"/>
      <c r="C377" s="312"/>
      <c r="D377" s="312"/>
      <c r="E377" s="312"/>
      <c r="F377" s="312"/>
      <c r="G377" s="312"/>
      <c r="H377" s="312"/>
      <c r="I377" s="312"/>
      <c r="J377" s="312"/>
      <c r="K377" s="312"/>
      <c r="L377" s="312"/>
      <c r="M377" s="312"/>
      <c r="N377" s="312"/>
      <c r="O377" s="312"/>
      <c r="P377" s="312"/>
      <c r="Q377" s="338"/>
      <c r="R377" s="312"/>
      <c r="S377" s="312"/>
      <c r="T377" s="312"/>
      <c r="U377" s="312"/>
      <c r="V377" s="312"/>
      <c r="W377" s="312"/>
      <c r="X377" s="312"/>
      <c r="Y377" s="312"/>
      <c r="Z377" s="312"/>
      <c r="AA377" s="312"/>
      <c r="AB377" s="312"/>
      <c r="AC377" s="312"/>
      <c r="AD377" s="312"/>
      <c r="AE377" s="312"/>
      <c r="AF377" s="312"/>
      <c r="AG377" s="312"/>
      <c r="AH377" s="312"/>
    </row>
    <row r="378" ht="15.75" customHeight="1">
      <c r="A378" s="312"/>
      <c r="B378" s="312"/>
      <c r="C378" s="312"/>
      <c r="D378" s="312"/>
      <c r="E378" s="312"/>
      <c r="F378" s="312"/>
      <c r="G378" s="312"/>
      <c r="H378" s="312"/>
      <c r="I378" s="312"/>
      <c r="J378" s="312"/>
      <c r="K378" s="312"/>
      <c r="L378" s="312"/>
      <c r="M378" s="312"/>
      <c r="N378" s="312"/>
      <c r="O378" s="312"/>
      <c r="P378" s="312"/>
      <c r="Q378" s="338"/>
      <c r="R378" s="312"/>
      <c r="S378" s="312"/>
      <c r="T378" s="312"/>
      <c r="U378" s="312"/>
      <c r="V378" s="312"/>
      <c r="W378" s="312"/>
      <c r="X378" s="312"/>
      <c r="Y378" s="312"/>
      <c r="Z378" s="312"/>
      <c r="AA378" s="312"/>
      <c r="AB378" s="312"/>
      <c r="AC378" s="312"/>
      <c r="AD378" s="312"/>
      <c r="AE378" s="312"/>
      <c r="AF378" s="312"/>
      <c r="AG378" s="312"/>
      <c r="AH378" s="312"/>
    </row>
    <row r="379" ht="15.75" customHeight="1">
      <c r="A379" s="312"/>
      <c r="B379" s="312"/>
      <c r="C379" s="312"/>
      <c r="D379" s="312"/>
      <c r="E379" s="312"/>
      <c r="F379" s="312"/>
      <c r="G379" s="312"/>
      <c r="H379" s="312"/>
      <c r="I379" s="312"/>
      <c r="J379" s="312"/>
      <c r="K379" s="312"/>
      <c r="L379" s="312"/>
      <c r="M379" s="312"/>
      <c r="N379" s="312"/>
      <c r="O379" s="312"/>
      <c r="P379" s="312"/>
      <c r="Q379" s="338"/>
      <c r="R379" s="312"/>
      <c r="S379" s="312"/>
      <c r="T379" s="312"/>
      <c r="U379" s="312"/>
      <c r="V379" s="312"/>
      <c r="W379" s="312"/>
      <c r="X379" s="312"/>
      <c r="Y379" s="312"/>
      <c r="Z379" s="312"/>
      <c r="AA379" s="312"/>
      <c r="AB379" s="312"/>
      <c r="AC379" s="312"/>
      <c r="AD379" s="312"/>
      <c r="AE379" s="312"/>
      <c r="AF379" s="312"/>
      <c r="AG379" s="312"/>
      <c r="AH379" s="312"/>
    </row>
    <row r="380" ht="15.75" customHeight="1">
      <c r="A380" s="312"/>
      <c r="B380" s="312"/>
      <c r="C380" s="312"/>
      <c r="D380" s="312"/>
      <c r="E380" s="312"/>
      <c r="F380" s="312"/>
      <c r="G380" s="312"/>
      <c r="H380" s="312"/>
      <c r="I380" s="312"/>
      <c r="J380" s="312"/>
      <c r="K380" s="312"/>
      <c r="L380" s="312"/>
      <c r="M380" s="312"/>
      <c r="N380" s="312"/>
      <c r="O380" s="312"/>
      <c r="P380" s="312"/>
      <c r="Q380" s="338"/>
      <c r="R380" s="312"/>
      <c r="S380" s="312"/>
      <c r="T380" s="312"/>
      <c r="U380" s="312"/>
      <c r="V380" s="312"/>
      <c r="W380" s="312"/>
      <c r="X380" s="312"/>
      <c r="Y380" s="312"/>
      <c r="Z380" s="312"/>
      <c r="AA380" s="312"/>
      <c r="AB380" s="312"/>
      <c r="AC380" s="312"/>
      <c r="AD380" s="312"/>
      <c r="AE380" s="312"/>
      <c r="AF380" s="312"/>
      <c r="AG380" s="312"/>
      <c r="AH380" s="312"/>
    </row>
    <row r="381" ht="15.75" customHeight="1">
      <c r="A381" s="312"/>
      <c r="B381" s="312"/>
      <c r="C381" s="312"/>
      <c r="D381" s="312"/>
      <c r="E381" s="312"/>
      <c r="F381" s="312"/>
      <c r="G381" s="312"/>
      <c r="H381" s="312"/>
      <c r="I381" s="312"/>
      <c r="J381" s="312"/>
      <c r="K381" s="312"/>
      <c r="L381" s="312"/>
      <c r="M381" s="312"/>
      <c r="N381" s="312"/>
      <c r="O381" s="312"/>
      <c r="P381" s="312"/>
      <c r="Q381" s="338"/>
      <c r="R381" s="312"/>
      <c r="S381" s="312"/>
      <c r="T381" s="312"/>
      <c r="U381" s="312"/>
      <c r="V381" s="312"/>
      <c r="W381" s="312"/>
      <c r="X381" s="312"/>
      <c r="Y381" s="312"/>
      <c r="Z381" s="312"/>
      <c r="AA381" s="312"/>
      <c r="AB381" s="312"/>
      <c r="AC381" s="312"/>
      <c r="AD381" s="312"/>
      <c r="AE381" s="312"/>
      <c r="AF381" s="312"/>
      <c r="AG381" s="312"/>
      <c r="AH381" s="312"/>
    </row>
    <row r="382" ht="15.75" customHeight="1">
      <c r="A382" s="312"/>
      <c r="B382" s="312"/>
      <c r="C382" s="312"/>
      <c r="D382" s="312"/>
      <c r="E382" s="312"/>
      <c r="F382" s="312"/>
      <c r="G382" s="312"/>
      <c r="H382" s="312"/>
      <c r="I382" s="312"/>
      <c r="J382" s="312"/>
      <c r="K382" s="312"/>
      <c r="L382" s="312"/>
      <c r="M382" s="312"/>
      <c r="N382" s="312"/>
      <c r="O382" s="312"/>
      <c r="P382" s="312"/>
      <c r="Q382" s="338"/>
      <c r="R382" s="312"/>
      <c r="S382" s="312"/>
      <c r="T382" s="312"/>
      <c r="U382" s="312"/>
      <c r="V382" s="312"/>
      <c r="W382" s="312"/>
      <c r="X382" s="312"/>
      <c r="Y382" s="312"/>
      <c r="Z382" s="312"/>
      <c r="AA382" s="312"/>
      <c r="AB382" s="312"/>
      <c r="AC382" s="312"/>
      <c r="AD382" s="312"/>
      <c r="AE382" s="312"/>
      <c r="AF382" s="312"/>
      <c r="AG382" s="312"/>
      <c r="AH382" s="312"/>
    </row>
    <row r="383" ht="15.75" customHeight="1">
      <c r="A383" s="312"/>
      <c r="B383" s="312"/>
      <c r="C383" s="312"/>
      <c r="D383" s="312"/>
      <c r="E383" s="312"/>
      <c r="F383" s="312"/>
      <c r="G383" s="312"/>
      <c r="H383" s="312"/>
      <c r="I383" s="312"/>
      <c r="J383" s="312"/>
      <c r="K383" s="312"/>
      <c r="L383" s="312"/>
      <c r="M383" s="312"/>
      <c r="N383" s="312"/>
      <c r="O383" s="312"/>
      <c r="P383" s="312"/>
      <c r="Q383" s="338"/>
      <c r="R383" s="312"/>
      <c r="S383" s="312"/>
      <c r="T383" s="312"/>
      <c r="U383" s="312"/>
      <c r="V383" s="312"/>
      <c r="W383" s="312"/>
      <c r="X383" s="312"/>
      <c r="Y383" s="312"/>
      <c r="Z383" s="312"/>
      <c r="AA383" s="312"/>
      <c r="AB383" s="312"/>
      <c r="AC383" s="312"/>
      <c r="AD383" s="312"/>
      <c r="AE383" s="312"/>
      <c r="AF383" s="312"/>
      <c r="AG383" s="312"/>
      <c r="AH383" s="312"/>
    </row>
    <row r="384" ht="15.75" customHeight="1">
      <c r="A384" s="312"/>
      <c r="B384" s="312"/>
      <c r="C384" s="312"/>
      <c r="D384" s="312"/>
      <c r="E384" s="312"/>
      <c r="F384" s="312"/>
      <c r="G384" s="312"/>
      <c r="H384" s="312"/>
      <c r="I384" s="312"/>
      <c r="J384" s="312"/>
      <c r="K384" s="312"/>
      <c r="L384" s="312"/>
      <c r="M384" s="312"/>
      <c r="N384" s="312"/>
      <c r="O384" s="312"/>
      <c r="P384" s="312"/>
      <c r="Q384" s="338"/>
      <c r="R384" s="312"/>
      <c r="S384" s="312"/>
      <c r="T384" s="312"/>
      <c r="U384" s="312"/>
      <c r="V384" s="312"/>
      <c r="W384" s="312"/>
      <c r="X384" s="312"/>
      <c r="Y384" s="312"/>
      <c r="Z384" s="312"/>
      <c r="AA384" s="312"/>
      <c r="AB384" s="312"/>
      <c r="AC384" s="312"/>
      <c r="AD384" s="312"/>
      <c r="AE384" s="312"/>
      <c r="AF384" s="312"/>
      <c r="AG384" s="312"/>
      <c r="AH384" s="312"/>
    </row>
    <row r="385" ht="15.75" customHeight="1">
      <c r="A385" s="312"/>
      <c r="B385" s="312"/>
      <c r="C385" s="312"/>
      <c r="D385" s="312"/>
      <c r="E385" s="312"/>
      <c r="F385" s="312"/>
      <c r="G385" s="312"/>
      <c r="H385" s="312"/>
      <c r="I385" s="312"/>
      <c r="J385" s="312"/>
      <c r="K385" s="312"/>
      <c r="L385" s="312"/>
      <c r="M385" s="312"/>
      <c r="N385" s="312"/>
      <c r="O385" s="312"/>
      <c r="P385" s="312"/>
      <c r="Q385" s="338"/>
      <c r="R385" s="312"/>
      <c r="S385" s="312"/>
      <c r="T385" s="312"/>
      <c r="U385" s="312"/>
      <c r="V385" s="312"/>
      <c r="W385" s="312"/>
      <c r="X385" s="312"/>
      <c r="Y385" s="312"/>
      <c r="Z385" s="312"/>
      <c r="AA385" s="312"/>
      <c r="AB385" s="312"/>
      <c r="AC385" s="312"/>
      <c r="AD385" s="312"/>
      <c r="AE385" s="312"/>
      <c r="AF385" s="312"/>
      <c r="AG385" s="312"/>
      <c r="AH385" s="312"/>
    </row>
    <row r="386" ht="15.75" customHeight="1">
      <c r="A386" s="312"/>
      <c r="B386" s="312"/>
      <c r="C386" s="312"/>
      <c r="D386" s="312"/>
      <c r="E386" s="312"/>
      <c r="F386" s="312"/>
      <c r="G386" s="312"/>
      <c r="H386" s="312"/>
      <c r="I386" s="312"/>
      <c r="J386" s="312"/>
      <c r="K386" s="312"/>
      <c r="L386" s="312"/>
      <c r="M386" s="312"/>
      <c r="N386" s="312"/>
      <c r="O386" s="312"/>
      <c r="P386" s="312"/>
      <c r="Q386" s="338"/>
      <c r="R386" s="312"/>
      <c r="S386" s="312"/>
      <c r="T386" s="312"/>
      <c r="U386" s="312"/>
      <c r="V386" s="312"/>
      <c r="W386" s="312"/>
      <c r="X386" s="312"/>
      <c r="Y386" s="312"/>
      <c r="Z386" s="312"/>
      <c r="AA386" s="312"/>
      <c r="AB386" s="312"/>
      <c r="AC386" s="312"/>
      <c r="AD386" s="312"/>
      <c r="AE386" s="312"/>
      <c r="AF386" s="312"/>
      <c r="AG386" s="312"/>
      <c r="AH386" s="312"/>
    </row>
    <row r="387" ht="15.75" customHeight="1">
      <c r="A387" s="312"/>
      <c r="B387" s="312"/>
      <c r="C387" s="312"/>
      <c r="D387" s="312"/>
      <c r="E387" s="312"/>
      <c r="F387" s="312"/>
      <c r="G387" s="312"/>
      <c r="H387" s="312"/>
      <c r="I387" s="312"/>
      <c r="J387" s="312"/>
      <c r="K387" s="312"/>
      <c r="L387" s="312"/>
      <c r="M387" s="312"/>
      <c r="N387" s="312"/>
      <c r="O387" s="312"/>
      <c r="P387" s="312"/>
      <c r="Q387" s="338"/>
      <c r="R387" s="312"/>
      <c r="S387" s="312"/>
      <c r="T387" s="312"/>
      <c r="U387" s="312"/>
      <c r="V387" s="312"/>
      <c r="W387" s="312"/>
      <c r="X387" s="312"/>
      <c r="Y387" s="312"/>
      <c r="Z387" s="312"/>
      <c r="AA387" s="312"/>
      <c r="AB387" s="312"/>
      <c r="AC387" s="312"/>
      <c r="AD387" s="312"/>
      <c r="AE387" s="312"/>
      <c r="AF387" s="312"/>
      <c r="AG387" s="312"/>
      <c r="AH387" s="312"/>
    </row>
    <row r="388" ht="15.75" customHeight="1">
      <c r="A388" s="312"/>
      <c r="B388" s="312"/>
      <c r="C388" s="312"/>
      <c r="D388" s="312"/>
      <c r="E388" s="312"/>
      <c r="F388" s="312"/>
      <c r="G388" s="312"/>
      <c r="H388" s="312"/>
      <c r="I388" s="312"/>
      <c r="J388" s="312"/>
      <c r="K388" s="312"/>
      <c r="L388" s="312"/>
      <c r="M388" s="312"/>
      <c r="N388" s="312"/>
      <c r="O388" s="312"/>
      <c r="P388" s="312"/>
      <c r="Q388" s="338"/>
      <c r="R388" s="312"/>
      <c r="S388" s="312"/>
      <c r="T388" s="312"/>
      <c r="U388" s="312"/>
      <c r="V388" s="312"/>
      <c r="W388" s="312"/>
      <c r="X388" s="312"/>
      <c r="Y388" s="312"/>
      <c r="Z388" s="312"/>
      <c r="AA388" s="312"/>
      <c r="AB388" s="312"/>
      <c r="AC388" s="312"/>
      <c r="AD388" s="312"/>
      <c r="AE388" s="312"/>
      <c r="AF388" s="312"/>
      <c r="AG388" s="312"/>
      <c r="AH388" s="312"/>
    </row>
    <row r="389" ht="15.75" customHeight="1">
      <c r="A389" s="312"/>
      <c r="B389" s="312"/>
      <c r="C389" s="312"/>
      <c r="D389" s="312"/>
      <c r="E389" s="312"/>
      <c r="F389" s="312"/>
      <c r="G389" s="312"/>
      <c r="H389" s="312"/>
      <c r="I389" s="312"/>
      <c r="J389" s="312"/>
      <c r="K389" s="312"/>
      <c r="L389" s="312"/>
      <c r="M389" s="312"/>
      <c r="N389" s="312"/>
      <c r="O389" s="312"/>
      <c r="P389" s="312"/>
      <c r="Q389" s="338"/>
      <c r="R389" s="312"/>
      <c r="S389" s="312"/>
      <c r="T389" s="312"/>
      <c r="U389" s="312"/>
      <c r="V389" s="312"/>
      <c r="W389" s="312"/>
      <c r="X389" s="312"/>
      <c r="Y389" s="312"/>
      <c r="Z389" s="312"/>
      <c r="AA389" s="312"/>
      <c r="AB389" s="312"/>
      <c r="AC389" s="312"/>
      <c r="AD389" s="312"/>
      <c r="AE389" s="312"/>
      <c r="AF389" s="312"/>
      <c r="AG389" s="312"/>
      <c r="AH389" s="312"/>
    </row>
    <row r="390" ht="15.75" customHeight="1">
      <c r="A390" s="312"/>
      <c r="B390" s="312"/>
      <c r="C390" s="312"/>
      <c r="D390" s="312"/>
      <c r="E390" s="312"/>
      <c r="F390" s="312"/>
      <c r="G390" s="312"/>
      <c r="H390" s="312"/>
      <c r="I390" s="312"/>
      <c r="J390" s="312"/>
      <c r="K390" s="312"/>
      <c r="L390" s="312"/>
      <c r="M390" s="312"/>
      <c r="N390" s="312"/>
      <c r="O390" s="312"/>
      <c r="P390" s="312"/>
      <c r="Q390" s="338"/>
      <c r="R390" s="312"/>
      <c r="S390" s="312"/>
      <c r="T390" s="312"/>
      <c r="U390" s="312"/>
      <c r="V390" s="312"/>
      <c r="W390" s="312"/>
      <c r="X390" s="312"/>
      <c r="Y390" s="312"/>
      <c r="Z390" s="312"/>
      <c r="AA390" s="312"/>
      <c r="AB390" s="312"/>
      <c r="AC390" s="312"/>
      <c r="AD390" s="312"/>
      <c r="AE390" s="312"/>
      <c r="AF390" s="312"/>
      <c r="AG390" s="312"/>
      <c r="AH390" s="312"/>
    </row>
    <row r="391" ht="15.75" customHeight="1">
      <c r="A391" s="312"/>
      <c r="B391" s="312"/>
      <c r="C391" s="312"/>
      <c r="D391" s="312"/>
      <c r="E391" s="312"/>
      <c r="F391" s="312"/>
      <c r="G391" s="312"/>
      <c r="H391" s="312"/>
      <c r="I391" s="312"/>
      <c r="J391" s="312"/>
      <c r="K391" s="312"/>
      <c r="L391" s="312"/>
      <c r="M391" s="312"/>
      <c r="N391" s="312"/>
      <c r="O391" s="312"/>
      <c r="P391" s="312"/>
      <c r="Q391" s="338"/>
      <c r="R391" s="312"/>
      <c r="S391" s="312"/>
      <c r="T391" s="312"/>
      <c r="U391" s="312"/>
      <c r="V391" s="312"/>
      <c r="W391" s="312"/>
      <c r="X391" s="312"/>
      <c r="Y391" s="312"/>
      <c r="Z391" s="312"/>
      <c r="AA391" s="312"/>
      <c r="AB391" s="312"/>
      <c r="AC391" s="312"/>
      <c r="AD391" s="312"/>
      <c r="AE391" s="312"/>
      <c r="AF391" s="312"/>
      <c r="AG391" s="312"/>
      <c r="AH391" s="312"/>
    </row>
    <row r="392" ht="15.75" customHeight="1">
      <c r="A392" s="312"/>
      <c r="B392" s="312"/>
      <c r="C392" s="312"/>
      <c r="D392" s="312"/>
      <c r="E392" s="312"/>
      <c r="F392" s="312"/>
      <c r="G392" s="312"/>
      <c r="H392" s="312"/>
      <c r="I392" s="312"/>
      <c r="J392" s="312"/>
      <c r="K392" s="312"/>
      <c r="L392" s="312"/>
      <c r="M392" s="312"/>
      <c r="N392" s="312"/>
      <c r="O392" s="312"/>
      <c r="P392" s="312"/>
      <c r="Q392" s="338"/>
      <c r="R392" s="312"/>
      <c r="S392" s="312"/>
      <c r="T392" s="312"/>
      <c r="U392" s="312"/>
      <c r="V392" s="312"/>
      <c r="W392" s="312"/>
      <c r="X392" s="312"/>
      <c r="Y392" s="312"/>
      <c r="Z392" s="312"/>
      <c r="AA392" s="312"/>
      <c r="AB392" s="312"/>
      <c r="AC392" s="312"/>
      <c r="AD392" s="312"/>
      <c r="AE392" s="312"/>
      <c r="AF392" s="312"/>
      <c r="AG392" s="312"/>
      <c r="AH392" s="312"/>
    </row>
    <row r="393" ht="15.75" customHeight="1">
      <c r="A393" s="312"/>
      <c r="B393" s="312"/>
      <c r="C393" s="312"/>
      <c r="D393" s="312"/>
      <c r="E393" s="312"/>
      <c r="F393" s="312"/>
      <c r="G393" s="312"/>
      <c r="H393" s="312"/>
      <c r="I393" s="312"/>
      <c r="J393" s="312"/>
      <c r="K393" s="312"/>
      <c r="L393" s="312"/>
      <c r="M393" s="312"/>
      <c r="N393" s="312"/>
      <c r="O393" s="312"/>
      <c r="P393" s="312"/>
      <c r="Q393" s="338"/>
      <c r="R393" s="312"/>
      <c r="S393" s="312"/>
      <c r="T393" s="312"/>
      <c r="U393" s="312"/>
      <c r="V393" s="312"/>
      <c r="W393" s="312"/>
      <c r="X393" s="312"/>
      <c r="Y393" s="312"/>
      <c r="Z393" s="312"/>
      <c r="AA393" s="312"/>
      <c r="AB393" s="312"/>
      <c r="AC393" s="312"/>
      <c r="AD393" s="312"/>
      <c r="AE393" s="312"/>
      <c r="AF393" s="312"/>
      <c r="AG393" s="312"/>
      <c r="AH393" s="312"/>
    </row>
    <row r="394" ht="15.75" customHeight="1">
      <c r="A394" s="312"/>
      <c r="B394" s="312"/>
      <c r="C394" s="312"/>
      <c r="D394" s="312"/>
      <c r="E394" s="312"/>
      <c r="F394" s="312"/>
      <c r="G394" s="312"/>
      <c r="H394" s="312"/>
      <c r="I394" s="312"/>
      <c r="J394" s="312"/>
      <c r="K394" s="312"/>
      <c r="L394" s="312"/>
      <c r="M394" s="312"/>
      <c r="N394" s="312"/>
      <c r="O394" s="312"/>
      <c r="P394" s="312"/>
      <c r="Q394" s="338"/>
      <c r="R394" s="312"/>
      <c r="S394" s="312"/>
      <c r="T394" s="312"/>
      <c r="U394" s="312"/>
      <c r="V394" s="312"/>
      <c r="W394" s="312"/>
      <c r="X394" s="312"/>
      <c r="Y394" s="312"/>
      <c r="Z394" s="312"/>
      <c r="AA394" s="312"/>
      <c r="AB394" s="312"/>
      <c r="AC394" s="312"/>
      <c r="AD394" s="312"/>
      <c r="AE394" s="312"/>
      <c r="AF394" s="312"/>
      <c r="AG394" s="312"/>
      <c r="AH394" s="312"/>
    </row>
    <row r="395" ht="15.75" customHeight="1">
      <c r="A395" s="312"/>
      <c r="B395" s="312"/>
      <c r="C395" s="312"/>
      <c r="D395" s="312"/>
      <c r="E395" s="312"/>
      <c r="F395" s="312"/>
      <c r="G395" s="312"/>
      <c r="H395" s="312"/>
      <c r="I395" s="312"/>
      <c r="J395" s="312"/>
      <c r="K395" s="312"/>
      <c r="L395" s="312"/>
      <c r="M395" s="312"/>
      <c r="N395" s="312"/>
      <c r="O395" s="312"/>
      <c r="P395" s="312"/>
      <c r="Q395" s="338"/>
      <c r="R395" s="312"/>
      <c r="S395" s="312"/>
      <c r="T395" s="312"/>
      <c r="U395" s="312"/>
      <c r="V395" s="312"/>
      <c r="W395" s="312"/>
      <c r="X395" s="312"/>
      <c r="Y395" s="312"/>
      <c r="Z395" s="312"/>
      <c r="AA395" s="312"/>
      <c r="AB395" s="312"/>
      <c r="AC395" s="312"/>
      <c r="AD395" s="312"/>
      <c r="AE395" s="312"/>
      <c r="AF395" s="312"/>
      <c r="AG395" s="312"/>
      <c r="AH395" s="312"/>
    </row>
    <row r="396" ht="15.75" customHeight="1">
      <c r="A396" s="312"/>
      <c r="B396" s="312"/>
      <c r="C396" s="312"/>
      <c r="D396" s="312"/>
      <c r="E396" s="312"/>
      <c r="F396" s="312"/>
      <c r="G396" s="312"/>
      <c r="H396" s="312"/>
      <c r="I396" s="312"/>
      <c r="J396" s="312"/>
      <c r="K396" s="312"/>
      <c r="L396" s="312"/>
      <c r="M396" s="312"/>
      <c r="N396" s="312"/>
      <c r="O396" s="312"/>
      <c r="P396" s="312"/>
      <c r="Q396" s="338"/>
      <c r="R396" s="312"/>
      <c r="S396" s="312"/>
      <c r="T396" s="312"/>
      <c r="U396" s="312"/>
      <c r="V396" s="312"/>
      <c r="W396" s="312"/>
      <c r="X396" s="312"/>
      <c r="Y396" s="312"/>
      <c r="Z396" s="312"/>
      <c r="AA396" s="312"/>
      <c r="AB396" s="312"/>
      <c r="AC396" s="312"/>
      <c r="AD396" s="312"/>
      <c r="AE396" s="312"/>
      <c r="AF396" s="312"/>
      <c r="AG396" s="312"/>
      <c r="AH396" s="312"/>
    </row>
    <row r="397" ht="15.75" customHeight="1">
      <c r="A397" s="312"/>
      <c r="B397" s="312"/>
      <c r="C397" s="312"/>
      <c r="D397" s="312"/>
      <c r="E397" s="312"/>
      <c r="F397" s="312"/>
      <c r="G397" s="312"/>
      <c r="H397" s="312"/>
      <c r="I397" s="312"/>
      <c r="J397" s="312"/>
      <c r="K397" s="312"/>
      <c r="L397" s="312"/>
      <c r="M397" s="312"/>
      <c r="N397" s="312"/>
      <c r="O397" s="312"/>
      <c r="P397" s="312"/>
      <c r="Q397" s="338"/>
      <c r="R397" s="312"/>
      <c r="S397" s="312"/>
      <c r="T397" s="312"/>
      <c r="U397" s="312"/>
      <c r="V397" s="312"/>
      <c r="W397" s="312"/>
      <c r="X397" s="312"/>
      <c r="Y397" s="312"/>
      <c r="Z397" s="312"/>
      <c r="AA397" s="312"/>
      <c r="AB397" s="312"/>
      <c r="AC397" s="312"/>
      <c r="AD397" s="312"/>
      <c r="AE397" s="312"/>
      <c r="AF397" s="312"/>
      <c r="AG397" s="312"/>
      <c r="AH397" s="312"/>
    </row>
    <row r="398" ht="15.75" customHeight="1">
      <c r="A398" s="312"/>
      <c r="B398" s="312"/>
      <c r="C398" s="312"/>
      <c r="D398" s="312"/>
      <c r="E398" s="312"/>
      <c r="F398" s="312"/>
      <c r="G398" s="312"/>
      <c r="H398" s="312"/>
      <c r="I398" s="312"/>
      <c r="J398" s="312"/>
      <c r="K398" s="312"/>
      <c r="L398" s="312"/>
      <c r="M398" s="312"/>
      <c r="N398" s="312"/>
      <c r="O398" s="312"/>
      <c r="P398" s="312"/>
      <c r="Q398" s="338"/>
      <c r="R398" s="312"/>
      <c r="S398" s="312"/>
      <c r="T398" s="312"/>
      <c r="U398" s="312"/>
      <c r="V398" s="312"/>
      <c r="W398" s="312"/>
      <c r="X398" s="312"/>
      <c r="Y398" s="312"/>
      <c r="Z398" s="312"/>
      <c r="AA398" s="312"/>
      <c r="AB398" s="312"/>
      <c r="AC398" s="312"/>
      <c r="AD398" s="312"/>
      <c r="AE398" s="312"/>
      <c r="AF398" s="312"/>
      <c r="AG398" s="312"/>
      <c r="AH398" s="312"/>
    </row>
    <row r="399" ht="15.75" customHeight="1">
      <c r="A399" s="312"/>
      <c r="B399" s="312"/>
      <c r="C399" s="312"/>
      <c r="D399" s="312"/>
      <c r="E399" s="312"/>
      <c r="F399" s="312"/>
      <c r="G399" s="312"/>
      <c r="H399" s="312"/>
      <c r="I399" s="312"/>
      <c r="J399" s="312"/>
      <c r="K399" s="312"/>
      <c r="L399" s="312"/>
      <c r="M399" s="312"/>
      <c r="N399" s="312"/>
      <c r="O399" s="312"/>
      <c r="P399" s="312"/>
      <c r="Q399" s="338"/>
      <c r="R399" s="312"/>
      <c r="S399" s="312"/>
      <c r="T399" s="312"/>
      <c r="U399" s="312"/>
      <c r="V399" s="312"/>
      <c r="W399" s="312"/>
      <c r="X399" s="312"/>
      <c r="Y399" s="312"/>
      <c r="Z399" s="312"/>
      <c r="AA399" s="312"/>
      <c r="AB399" s="312"/>
      <c r="AC399" s="312"/>
      <c r="AD399" s="312"/>
      <c r="AE399" s="312"/>
      <c r="AF399" s="312"/>
      <c r="AG399" s="312"/>
      <c r="AH399" s="312"/>
    </row>
    <row r="400" ht="15.75" customHeight="1">
      <c r="A400" s="312"/>
      <c r="B400" s="312"/>
      <c r="C400" s="312"/>
      <c r="D400" s="312"/>
      <c r="E400" s="312"/>
      <c r="F400" s="312"/>
      <c r="G400" s="312"/>
      <c r="H400" s="312"/>
      <c r="I400" s="312"/>
      <c r="J400" s="312"/>
      <c r="K400" s="312"/>
      <c r="L400" s="312"/>
      <c r="M400" s="312"/>
      <c r="N400" s="312"/>
      <c r="O400" s="312"/>
      <c r="P400" s="312"/>
      <c r="Q400" s="338"/>
      <c r="R400" s="312"/>
      <c r="S400" s="312"/>
      <c r="T400" s="312"/>
      <c r="U400" s="312"/>
      <c r="V400" s="312"/>
      <c r="W400" s="312"/>
      <c r="X400" s="312"/>
      <c r="Y400" s="312"/>
      <c r="Z400" s="312"/>
      <c r="AA400" s="312"/>
      <c r="AB400" s="312"/>
      <c r="AC400" s="312"/>
      <c r="AD400" s="312"/>
      <c r="AE400" s="312"/>
      <c r="AF400" s="312"/>
      <c r="AG400" s="312"/>
      <c r="AH400" s="312"/>
    </row>
    <row r="401" ht="15.75" customHeight="1">
      <c r="A401" s="312"/>
      <c r="B401" s="312"/>
      <c r="C401" s="312"/>
      <c r="D401" s="312"/>
      <c r="E401" s="312"/>
      <c r="F401" s="312"/>
      <c r="G401" s="312"/>
      <c r="H401" s="312"/>
      <c r="I401" s="312"/>
      <c r="J401" s="312"/>
      <c r="K401" s="312"/>
      <c r="L401" s="312"/>
      <c r="M401" s="312"/>
      <c r="N401" s="312"/>
      <c r="O401" s="312"/>
      <c r="P401" s="312"/>
      <c r="Q401" s="338"/>
      <c r="R401" s="312"/>
      <c r="S401" s="312"/>
      <c r="T401" s="312"/>
      <c r="U401" s="312"/>
      <c r="V401" s="312"/>
      <c r="W401" s="312"/>
      <c r="X401" s="312"/>
      <c r="Y401" s="312"/>
      <c r="Z401" s="312"/>
      <c r="AA401" s="312"/>
      <c r="AB401" s="312"/>
      <c r="AC401" s="312"/>
      <c r="AD401" s="312"/>
      <c r="AE401" s="312"/>
      <c r="AF401" s="312"/>
      <c r="AG401" s="312"/>
      <c r="AH401" s="312"/>
    </row>
    <row r="402" ht="15.75" customHeight="1">
      <c r="A402" s="312"/>
      <c r="B402" s="312"/>
      <c r="C402" s="312"/>
      <c r="D402" s="312"/>
      <c r="E402" s="312"/>
      <c r="F402" s="312"/>
      <c r="G402" s="312"/>
      <c r="H402" s="312"/>
      <c r="I402" s="312"/>
      <c r="J402" s="312"/>
      <c r="K402" s="312"/>
      <c r="L402" s="312"/>
      <c r="M402" s="312"/>
      <c r="N402" s="312"/>
      <c r="O402" s="312"/>
      <c r="P402" s="312"/>
      <c r="Q402" s="338"/>
      <c r="R402" s="312"/>
      <c r="S402" s="312"/>
      <c r="T402" s="312"/>
      <c r="U402" s="312"/>
      <c r="V402" s="312"/>
      <c r="W402" s="312"/>
      <c r="X402" s="312"/>
      <c r="Y402" s="312"/>
      <c r="Z402" s="312"/>
      <c r="AA402" s="312"/>
      <c r="AB402" s="312"/>
      <c r="AC402" s="312"/>
      <c r="AD402" s="312"/>
      <c r="AE402" s="312"/>
      <c r="AF402" s="312"/>
      <c r="AG402" s="312"/>
      <c r="AH402" s="312"/>
    </row>
    <row r="403" ht="15.75" customHeight="1">
      <c r="A403" s="312"/>
      <c r="B403" s="312"/>
      <c r="C403" s="312"/>
      <c r="D403" s="312"/>
      <c r="E403" s="312"/>
      <c r="F403" s="312"/>
      <c r="G403" s="312"/>
      <c r="H403" s="312"/>
      <c r="I403" s="312"/>
      <c r="J403" s="312"/>
      <c r="K403" s="312"/>
      <c r="L403" s="312"/>
      <c r="M403" s="312"/>
      <c r="N403" s="312"/>
      <c r="O403" s="312"/>
      <c r="P403" s="312"/>
      <c r="Q403" s="338"/>
      <c r="R403" s="312"/>
      <c r="S403" s="312"/>
      <c r="T403" s="312"/>
      <c r="U403" s="312"/>
      <c r="V403" s="312"/>
      <c r="W403" s="312"/>
      <c r="X403" s="312"/>
      <c r="Y403" s="312"/>
      <c r="Z403" s="312"/>
      <c r="AA403" s="312"/>
      <c r="AB403" s="312"/>
      <c r="AC403" s="312"/>
      <c r="AD403" s="312"/>
      <c r="AE403" s="312"/>
      <c r="AF403" s="312"/>
      <c r="AG403" s="312"/>
      <c r="AH403" s="312"/>
    </row>
    <row r="404" ht="15.75" customHeight="1">
      <c r="A404" s="312"/>
      <c r="B404" s="312"/>
      <c r="C404" s="312"/>
      <c r="D404" s="312"/>
      <c r="E404" s="312"/>
      <c r="F404" s="312"/>
      <c r="G404" s="312"/>
      <c r="H404" s="312"/>
      <c r="I404" s="312"/>
      <c r="J404" s="312"/>
      <c r="K404" s="312"/>
      <c r="L404" s="312"/>
      <c r="M404" s="312"/>
      <c r="N404" s="312"/>
      <c r="O404" s="312"/>
      <c r="P404" s="312"/>
      <c r="Q404" s="338"/>
      <c r="R404" s="312"/>
      <c r="S404" s="312"/>
      <c r="T404" s="312"/>
      <c r="U404" s="312"/>
      <c r="V404" s="312"/>
      <c r="W404" s="312"/>
      <c r="X404" s="312"/>
      <c r="Y404" s="312"/>
      <c r="Z404" s="312"/>
      <c r="AA404" s="312"/>
      <c r="AB404" s="312"/>
      <c r="AC404" s="312"/>
      <c r="AD404" s="312"/>
      <c r="AE404" s="312"/>
      <c r="AF404" s="312"/>
      <c r="AG404" s="312"/>
      <c r="AH404" s="312"/>
    </row>
    <row r="405" ht="15.75" customHeight="1">
      <c r="A405" s="312"/>
      <c r="B405" s="312"/>
      <c r="C405" s="312"/>
      <c r="D405" s="312"/>
      <c r="E405" s="312"/>
      <c r="F405" s="312"/>
      <c r="G405" s="312"/>
      <c r="H405" s="312"/>
      <c r="I405" s="312"/>
      <c r="J405" s="312"/>
      <c r="K405" s="312"/>
      <c r="L405" s="312"/>
      <c r="M405" s="312"/>
      <c r="N405" s="312"/>
      <c r="O405" s="312"/>
      <c r="P405" s="312"/>
      <c r="Q405" s="338"/>
      <c r="R405" s="312"/>
      <c r="S405" s="312"/>
      <c r="T405" s="312"/>
      <c r="U405" s="312"/>
      <c r="V405" s="312"/>
      <c r="W405" s="312"/>
      <c r="X405" s="312"/>
      <c r="Y405" s="312"/>
      <c r="Z405" s="312"/>
      <c r="AA405" s="312"/>
      <c r="AB405" s="312"/>
      <c r="AC405" s="312"/>
      <c r="AD405" s="312"/>
      <c r="AE405" s="312"/>
      <c r="AF405" s="312"/>
      <c r="AG405" s="312"/>
      <c r="AH405" s="312"/>
    </row>
    <row r="406" ht="15.75" customHeight="1">
      <c r="A406" s="312"/>
      <c r="B406" s="312"/>
      <c r="C406" s="312"/>
      <c r="D406" s="312"/>
      <c r="E406" s="312"/>
      <c r="F406" s="312"/>
      <c r="G406" s="312"/>
      <c r="H406" s="312"/>
      <c r="I406" s="312"/>
      <c r="J406" s="312"/>
      <c r="K406" s="312"/>
      <c r="L406" s="312"/>
      <c r="M406" s="312"/>
      <c r="N406" s="312"/>
      <c r="O406" s="312"/>
      <c r="P406" s="312"/>
      <c r="Q406" s="338"/>
      <c r="R406" s="312"/>
      <c r="S406" s="312"/>
      <c r="T406" s="312"/>
      <c r="U406" s="312"/>
      <c r="V406" s="312"/>
      <c r="W406" s="312"/>
      <c r="X406" s="312"/>
      <c r="Y406" s="312"/>
      <c r="Z406" s="312"/>
      <c r="AA406" s="312"/>
      <c r="AB406" s="312"/>
      <c r="AC406" s="312"/>
      <c r="AD406" s="312"/>
      <c r="AE406" s="312"/>
      <c r="AF406" s="312"/>
      <c r="AG406" s="312"/>
      <c r="AH406" s="312"/>
    </row>
    <row r="407" ht="15.75" customHeight="1">
      <c r="A407" s="312"/>
      <c r="B407" s="312"/>
      <c r="C407" s="312"/>
      <c r="D407" s="312"/>
      <c r="E407" s="312"/>
      <c r="F407" s="312"/>
      <c r="G407" s="312"/>
      <c r="H407" s="312"/>
      <c r="I407" s="312"/>
      <c r="J407" s="312"/>
      <c r="K407" s="312"/>
      <c r="L407" s="312"/>
      <c r="M407" s="312"/>
      <c r="N407" s="312"/>
      <c r="O407" s="312"/>
      <c r="P407" s="312"/>
      <c r="Q407" s="338"/>
      <c r="R407" s="312"/>
      <c r="S407" s="312"/>
      <c r="T407" s="312"/>
      <c r="U407" s="312"/>
      <c r="V407" s="312"/>
      <c r="W407" s="312"/>
      <c r="X407" s="312"/>
      <c r="Y407" s="312"/>
      <c r="Z407" s="312"/>
      <c r="AA407" s="312"/>
      <c r="AB407" s="312"/>
      <c r="AC407" s="312"/>
      <c r="AD407" s="312"/>
      <c r="AE407" s="312"/>
      <c r="AF407" s="312"/>
      <c r="AG407" s="312"/>
      <c r="AH407" s="312"/>
    </row>
    <row r="408" ht="15.75" customHeight="1">
      <c r="A408" s="312"/>
      <c r="B408" s="312"/>
      <c r="C408" s="312"/>
      <c r="D408" s="312"/>
      <c r="E408" s="312"/>
      <c r="F408" s="312"/>
      <c r="G408" s="312"/>
      <c r="H408" s="312"/>
      <c r="I408" s="312"/>
      <c r="J408" s="312"/>
      <c r="K408" s="312"/>
      <c r="L408" s="312"/>
      <c r="M408" s="312"/>
      <c r="N408" s="312"/>
      <c r="O408" s="312"/>
      <c r="P408" s="312"/>
      <c r="Q408" s="338"/>
      <c r="R408" s="312"/>
      <c r="S408" s="312"/>
      <c r="T408" s="312"/>
      <c r="U408" s="312"/>
      <c r="V408" s="312"/>
      <c r="W408" s="312"/>
      <c r="X408" s="312"/>
      <c r="Y408" s="312"/>
      <c r="Z408" s="312"/>
      <c r="AA408" s="312"/>
      <c r="AB408" s="312"/>
      <c r="AC408" s="312"/>
      <c r="AD408" s="312"/>
      <c r="AE408" s="312"/>
      <c r="AF408" s="312"/>
      <c r="AG408" s="312"/>
      <c r="AH408" s="312"/>
    </row>
    <row r="409" ht="15.75" customHeight="1">
      <c r="A409" s="312"/>
      <c r="B409" s="312"/>
      <c r="C409" s="312"/>
      <c r="D409" s="312"/>
      <c r="E409" s="312"/>
      <c r="F409" s="312"/>
      <c r="G409" s="312"/>
      <c r="H409" s="312"/>
      <c r="I409" s="312"/>
      <c r="J409" s="312"/>
      <c r="K409" s="312"/>
      <c r="L409" s="312"/>
      <c r="M409" s="312"/>
      <c r="N409" s="312"/>
      <c r="O409" s="312"/>
      <c r="P409" s="312"/>
      <c r="Q409" s="338"/>
      <c r="R409" s="312"/>
      <c r="S409" s="312"/>
      <c r="T409" s="312"/>
      <c r="U409" s="312"/>
      <c r="V409" s="312"/>
      <c r="W409" s="312"/>
      <c r="X409" s="312"/>
      <c r="Y409" s="312"/>
      <c r="Z409" s="312"/>
      <c r="AA409" s="312"/>
      <c r="AB409" s="312"/>
      <c r="AC409" s="312"/>
      <c r="AD409" s="312"/>
      <c r="AE409" s="312"/>
      <c r="AF409" s="312"/>
      <c r="AG409" s="312"/>
      <c r="AH409" s="312"/>
    </row>
    <row r="410" ht="15.75" customHeight="1">
      <c r="A410" s="312"/>
      <c r="B410" s="312"/>
      <c r="C410" s="312"/>
      <c r="D410" s="312"/>
      <c r="E410" s="312"/>
      <c r="F410" s="312"/>
      <c r="G410" s="312"/>
      <c r="H410" s="312"/>
      <c r="I410" s="312"/>
      <c r="J410" s="312"/>
      <c r="K410" s="312"/>
      <c r="L410" s="312"/>
      <c r="M410" s="312"/>
      <c r="N410" s="312"/>
      <c r="O410" s="312"/>
      <c r="P410" s="312"/>
      <c r="Q410" s="338"/>
      <c r="R410" s="312"/>
      <c r="S410" s="312"/>
      <c r="T410" s="312"/>
      <c r="U410" s="312"/>
      <c r="V410" s="312"/>
      <c r="W410" s="312"/>
      <c r="X410" s="312"/>
      <c r="Y410" s="312"/>
      <c r="Z410" s="312"/>
      <c r="AA410" s="312"/>
      <c r="AB410" s="312"/>
      <c r="AC410" s="312"/>
      <c r="AD410" s="312"/>
      <c r="AE410" s="312"/>
      <c r="AF410" s="312"/>
      <c r="AG410" s="312"/>
      <c r="AH410" s="312"/>
    </row>
    <row r="411" ht="15.75" customHeight="1">
      <c r="A411" s="312"/>
      <c r="B411" s="312"/>
      <c r="C411" s="312"/>
      <c r="D411" s="312"/>
      <c r="E411" s="312"/>
      <c r="F411" s="312"/>
      <c r="G411" s="312"/>
      <c r="H411" s="312"/>
      <c r="I411" s="312"/>
      <c r="J411" s="312"/>
      <c r="K411" s="312"/>
      <c r="L411" s="312"/>
      <c r="M411" s="312"/>
      <c r="N411" s="312"/>
      <c r="O411" s="312"/>
      <c r="P411" s="312"/>
      <c r="Q411" s="338"/>
      <c r="R411" s="312"/>
      <c r="S411" s="312"/>
      <c r="T411" s="312"/>
      <c r="U411" s="312"/>
      <c r="V411" s="312"/>
      <c r="W411" s="312"/>
      <c r="X411" s="312"/>
      <c r="Y411" s="312"/>
      <c r="Z411" s="312"/>
      <c r="AA411" s="312"/>
      <c r="AB411" s="312"/>
      <c r="AC411" s="312"/>
      <c r="AD411" s="312"/>
      <c r="AE411" s="312"/>
      <c r="AF411" s="312"/>
      <c r="AG411" s="312"/>
      <c r="AH411" s="312"/>
    </row>
    <row r="412" ht="15.75" customHeight="1">
      <c r="A412" s="312"/>
      <c r="B412" s="312"/>
      <c r="C412" s="312"/>
      <c r="D412" s="312"/>
      <c r="E412" s="312"/>
      <c r="F412" s="312"/>
      <c r="G412" s="312"/>
      <c r="H412" s="312"/>
      <c r="I412" s="312"/>
      <c r="J412" s="312"/>
      <c r="K412" s="312"/>
      <c r="L412" s="312"/>
      <c r="M412" s="312"/>
      <c r="N412" s="312"/>
      <c r="O412" s="312"/>
      <c r="P412" s="312"/>
      <c r="Q412" s="338"/>
      <c r="R412" s="312"/>
      <c r="S412" s="312"/>
      <c r="T412" s="312"/>
      <c r="U412" s="312"/>
      <c r="V412" s="312"/>
      <c r="W412" s="312"/>
      <c r="X412" s="312"/>
      <c r="Y412" s="312"/>
      <c r="Z412" s="312"/>
      <c r="AA412" s="312"/>
      <c r="AB412" s="312"/>
      <c r="AC412" s="312"/>
      <c r="AD412" s="312"/>
      <c r="AE412" s="312"/>
      <c r="AF412" s="312"/>
      <c r="AG412" s="312"/>
      <c r="AH412" s="312"/>
    </row>
    <row r="413" ht="15.75" customHeight="1">
      <c r="A413" s="312"/>
      <c r="B413" s="312"/>
      <c r="C413" s="312"/>
      <c r="D413" s="312"/>
      <c r="E413" s="312"/>
      <c r="F413" s="312"/>
      <c r="G413" s="312"/>
      <c r="H413" s="312"/>
      <c r="I413" s="312"/>
      <c r="J413" s="312"/>
      <c r="K413" s="312"/>
      <c r="L413" s="312"/>
      <c r="M413" s="312"/>
      <c r="N413" s="312"/>
      <c r="O413" s="312"/>
      <c r="P413" s="312"/>
      <c r="Q413" s="338"/>
      <c r="R413" s="312"/>
      <c r="S413" s="312"/>
      <c r="T413" s="312"/>
      <c r="U413" s="312"/>
      <c r="V413" s="312"/>
      <c r="W413" s="312"/>
      <c r="X413" s="312"/>
      <c r="Y413" s="312"/>
      <c r="Z413" s="312"/>
      <c r="AA413" s="312"/>
      <c r="AB413" s="312"/>
      <c r="AC413" s="312"/>
      <c r="AD413" s="312"/>
      <c r="AE413" s="312"/>
      <c r="AF413" s="312"/>
      <c r="AG413" s="312"/>
      <c r="AH413" s="312"/>
    </row>
    <row r="414" ht="15.75" customHeight="1">
      <c r="A414" s="312"/>
      <c r="B414" s="312"/>
      <c r="C414" s="312"/>
      <c r="D414" s="312"/>
      <c r="E414" s="312"/>
      <c r="F414" s="312"/>
      <c r="G414" s="312"/>
      <c r="H414" s="312"/>
      <c r="I414" s="312"/>
      <c r="J414" s="312"/>
      <c r="K414" s="312"/>
      <c r="L414" s="312"/>
      <c r="M414" s="312"/>
      <c r="N414" s="312"/>
      <c r="O414" s="312"/>
      <c r="P414" s="312"/>
      <c r="Q414" s="338"/>
      <c r="R414" s="312"/>
      <c r="S414" s="312"/>
      <c r="T414" s="312"/>
      <c r="U414" s="312"/>
      <c r="V414" s="312"/>
      <c r="W414" s="312"/>
      <c r="X414" s="312"/>
      <c r="Y414" s="312"/>
      <c r="Z414" s="312"/>
      <c r="AA414" s="312"/>
      <c r="AB414" s="312"/>
      <c r="AC414" s="312"/>
      <c r="AD414" s="312"/>
      <c r="AE414" s="312"/>
      <c r="AF414" s="312"/>
      <c r="AG414" s="312"/>
      <c r="AH414" s="312"/>
    </row>
    <row r="415" ht="15.75" customHeight="1">
      <c r="A415" s="312"/>
      <c r="B415" s="312"/>
      <c r="C415" s="312"/>
      <c r="D415" s="312"/>
      <c r="E415" s="312"/>
      <c r="F415" s="312"/>
      <c r="G415" s="312"/>
      <c r="H415" s="312"/>
      <c r="I415" s="312"/>
      <c r="J415" s="312"/>
      <c r="K415" s="312"/>
      <c r="L415" s="312"/>
      <c r="M415" s="312"/>
      <c r="N415" s="312"/>
      <c r="O415" s="312"/>
      <c r="P415" s="312"/>
      <c r="Q415" s="338"/>
      <c r="R415" s="312"/>
      <c r="S415" s="312"/>
      <c r="T415" s="312"/>
      <c r="U415" s="312"/>
      <c r="V415" s="312"/>
      <c r="W415" s="312"/>
      <c r="X415" s="312"/>
      <c r="Y415" s="312"/>
      <c r="Z415" s="312"/>
      <c r="AA415" s="312"/>
      <c r="AB415" s="312"/>
      <c r="AC415" s="312"/>
      <c r="AD415" s="312"/>
      <c r="AE415" s="312"/>
      <c r="AF415" s="312"/>
      <c r="AG415" s="312"/>
      <c r="AH415" s="312"/>
    </row>
    <row r="416" ht="15.75" customHeight="1">
      <c r="A416" s="312"/>
      <c r="B416" s="312"/>
      <c r="C416" s="312"/>
      <c r="D416" s="312"/>
      <c r="E416" s="312"/>
      <c r="F416" s="312"/>
      <c r="G416" s="312"/>
      <c r="H416" s="312"/>
      <c r="I416" s="312"/>
      <c r="J416" s="312"/>
      <c r="K416" s="312"/>
      <c r="L416" s="312"/>
      <c r="M416" s="312"/>
      <c r="N416" s="312"/>
      <c r="O416" s="312"/>
      <c r="P416" s="312"/>
      <c r="Q416" s="338"/>
      <c r="R416" s="312"/>
      <c r="S416" s="312"/>
      <c r="T416" s="312"/>
      <c r="U416" s="312"/>
      <c r="V416" s="312"/>
      <c r="W416" s="312"/>
      <c r="X416" s="312"/>
      <c r="Y416" s="312"/>
      <c r="Z416" s="312"/>
      <c r="AA416" s="312"/>
      <c r="AB416" s="312"/>
      <c r="AC416" s="312"/>
      <c r="AD416" s="312"/>
      <c r="AE416" s="312"/>
      <c r="AF416" s="312"/>
      <c r="AG416" s="312"/>
      <c r="AH416" s="312"/>
    </row>
    <row r="417" ht="15.75" customHeight="1">
      <c r="A417" s="312"/>
      <c r="B417" s="312"/>
      <c r="C417" s="312"/>
      <c r="D417" s="312"/>
      <c r="E417" s="312"/>
      <c r="F417" s="312"/>
      <c r="G417" s="312"/>
      <c r="H417" s="312"/>
      <c r="I417" s="312"/>
      <c r="J417" s="312"/>
      <c r="K417" s="312"/>
      <c r="L417" s="312"/>
      <c r="M417" s="312"/>
      <c r="N417" s="312"/>
      <c r="O417" s="312"/>
      <c r="P417" s="312"/>
      <c r="Q417" s="338"/>
      <c r="R417" s="312"/>
      <c r="S417" s="312"/>
      <c r="T417" s="312"/>
      <c r="U417" s="312"/>
      <c r="V417" s="312"/>
      <c r="W417" s="312"/>
      <c r="X417" s="312"/>
      <c r="Y417" s="312"/>
      <c r="Z417" s="312"/>
      <c r="AA417" s="312"/>
      <c r="AB417" s="312"/>
      <c r="AC417" s="312"/>
      <c r="AD417" s="312"/>
      <c r="AE417" s="312"/>
      <c r="AF417" s="312"/>
      <c r="AG417" s="312"/>
      <c r="AH417" s="312"/>
    </row>
    <row r="418" ht="15.75" customHeight="1">
      <c r="A418" s="312"/>
      <c r="B418" s="312"/>
      <c r="C418" s="312"/>
      <c r="D418" s="312"/>
      <c r="E418" s="312"/>
      <c r="F418" s="312"/>
      <c r="G418" s="312"/>
      <c r="H418" s="312"/>
      <c r="I418" s="312"/>
      <c r="J418" s="312"/>
      <c r="K418" s="312"/>
      <c r="L418" s="312"/>
      <c r="M418" s="312"/>
      <c r="N418" s="312"/>
      <c r="O418" s="312"/>
      <c r="P418" s="312"/>
      <c r="Q418" s="338"/>
      <c r="R418" s="312"/>
      <c r="S418" s="312"/>
      <c r="T418" s="312"/>
      <c r="U418" s="312"/>
      <c r="V418" s="312"/>
      <c r="W418" s="312"/>
      <c r="X418" s="312"/>
      <c r="Y418" s="312"/>
      <c r="Z418" s="312"/>
      <c r="AA418" s="312"/>
      <c r="AB418" s="312"/>
      <c r="AC418" s="312"/>
      <c r="AD418" s="312"/>
      <c r="AE418" s="312"/>
      <c r="AF418" s="312"/>
      <c r="AG418" s="312"/>
      <c r="AH418" s="312"/>
    </row>
    <row r="419" ht="15.75" customHeight="1">
      <c r="A419" s="312"/>
      <c r="B419" s="312"/>
      <c r="C419" s="312"/>
      <c r="D419" s="312"/>
      <c r="E419" s="312"/>
      <c r="F419" s="312"/>
      <c r="G419" s="312"/>
      <c r="H419" s="312"/>
      <c r="I419" s="312"/>
      <c r="J419" s="312"/>
      <c r="K419" s="312"/>
      <c r="L419" s="312"/>
      <c r="M419" s="312"/>
      <c r="N419" s="312"/>
      <c r="O419" s="312"/>
      <c r="P419" s="312"/>
      <c r="Q419" s="338"/>
      <c r="R419" s="312"/>
      <c r="S419" s="312"/>
      <c r="T419" s="312"/>
      <c r="U419" s="312"/>
      <c r="V419" s="312"/>
      <c r="W419" s="312"/>
      <c r="X419" s="312"/>
      <c r="Y419" s="312"/>
      <c r="Z419" s="312"/>
      <c r="AA419" s="312"/>
      <c r="AB419" s="312"/>
      <c r="AC419" s="312"/>
      <c r="AD419" s="312"/>
      <c r="AE419" s="312"/>
      <c r="AF419" s="312"/>
      <c r="AG419" s="312"/>
      <c r="AH419" s="312"/>
    </row>
    <row r="420" ht="15.75" customHeight="1">
      <c r="A420" s="312"/>
      <c r="B420" s="312"/>
      <c r="C420" s="312"/>
      <c r="D420" s="312"/>
      <c r="E420" s="312"/>
      <c r="F420" s="312"/>
      <c r="G420" s="312"/>
      <c r="H420" s="312"/>
      <c r="I420" s="312"/>
      <c r="J420" s="312"/>
      <c r="K420" s="312"/>
      <c r="L420" s="312"/>
      <c r="M420" s="312"/>
      <c r="N420" s="312"/>
      <c r="O420" s="312"/>
      <c r="P420" s="312"/>
      <c r="Q420" s="338"/>
      <c r="R420" s="312"/>
      <c r="S420" s="312"/>
      <c r="T420" s="312"/>
      <c r="U420" s="312"/>
      <c r="V420" s="312"/>
      <c r="W420" s="312"/>
      <c r="X420" s="312"/>
      <c r="Y420" s="312"/>
      <c r="Z420" s="312"/>
      <c r="AA420" s="312"/>
      <c r="AB420" s="312"/>
      <c r="AC420" s="312"/>
      <c r="AD420" s="312"/>
      <c r="AE420" s="312"/>
      <c r="AF420" s="312"/>
      <c r="AG420" s="312"/>
      <c r="AH420" s="312"/>
    </row>
    <row r="421" ht="15.75" customHeight="1">
      <c r="A421" s="312"/>
      <c r="B421" s="312"/>
      <c r="C421" s="312"/>
      <c r="D421" s="312"/>
      <c r="E421" s="312"/>
      <c r="F421" s="312"/>
      <c r="G421" s="312"/>
      <c r="H421" s="312"/>
      <c r="I421" s="312"/>
      <c r="J421" s="312"/>
      <c r="K421" s="312"/>
      <c r="L421" s="312"/>
      <c r="M421" s="312"/>
      <c r="N421" s="312"/>
      <c r="O421" s="312"/>
      <c r="P421" s="312"/>
      <c r="Q421" s="338"/>
      <c r="R421" s="312"/>
      <c r="S421" s="312"/>
      <c r="T421" s="312"/>
      <c r="U421" s="312"/>
      <c r="V421" s="312"/>
      <c r="W421" s="312"/>
      <c r="X421" s="312"/>
      <c r="Y421" s="312"/>
      <c r="Z421" s="312"/>
      <c r="AA421" s="312"/>
      <c r="AB421" s="312"/>
      <c r="AC421" s="312"/>
      <c r="AD421" s="312"/>
      <c r="AE421" s="312"/>
      <c r="AF421" s="312"/>
      <c r="AG421" s="312"/>
      <c r="AH421" s="312"/>
    </row>
    <row r="422" ht="15.75" customHeight="1">
      <c r="A422" s="312"/>
      <c r="B422" s="312"/>
      <c r="C422" s="312"/>
      <c r="D422" s="312"/>
      <c r="E422" s="312"/>
      <c r="F422" s="312"/>
      <c r="G422" s="312"/>
      <c r="H422" s="312"/>
      <c r="I422" s="312"/>
      <c r="J422" s="312"/>
      <c r="K422" s="312"/>
      <c r="L422" s="312"/>
      <c r="M422" s="312"/>
      <c r="N422" s="312"/>
      <c r="O422" s="312"/>
      <c r="P422" s="312"/>
      <c r="Q422" s="338"/>
      <c r="R422" s="312"/>
      <c r="S422" s="312"/>
      <c r="T422" s="312"/>
      <c r="U422" s="312"/>
      <c r="V422" s="312"/>
      <c r="W422" s="312"/>
      <c r="X422" s="312"/>
      <c r="Y422" s="312"/>
      <c r="Z422" s="312"/>
      <c r="AA422" s="312"/>
      <c r="AB422" s="312"/>
      <c r="AC422" s="312"/>
      <c r="AD422" s="312"/>
      <c r="AE422" s="312"/>
      <c r="AF422" s="312"/>
      <c r="AG422" s="312"/>
      <c r="AH422" s="312"/>
    </row>
    <row r="423" ht="15.75" customHeight="1">
      <c r="A423" s="312"/>
      <c r="B423" s="312"/>
      <c r="C423" s="312"/>
      <c r="D423" s="312"/>
      <c r="E423" s="312"/>
      <c r="F423" s="312"/>
      <c r="G423" s="312"/>
      <c r="H423" s="312"/>
      <c r="I423" s="312"/>
      <c r="J423" s="312"/>
      <c r="K423" s="312"/>
      <c r="L423" s="312"/>
      <c r="M423" s="312"/>
      <c r="N423" s="312"/>
      <c r="O423" s="312"/>
      <c r="P423" s="312"/>
      <c r="Q423" s="338"/>
      <c r="R423" s="312"/>
      <c r="S423" s="312"/>
      <c r="T423" s="312"/>
      <c r="U423" s="312"/>
      <c r="V423" s="312"/>
      <c r="W423" s="312"/>
      <c r="X423" s="312"/>
      <c r="Y423" s="312"/>
      <c r="Z423" s="312"/>
      <c r="AA423" s="312"/>
      <c r="AB423" s="312"/>
      <c r="AC423" s="312"/>
      <c r="AD423" s="312"/>
      <c r="AE423" s="312"/>
      <c r="AF423" s="312"/>
      <c r="AG423" s="312"/>
      <c r="AH423" s="312"/>
    </row>
    <row r="424" ht="15.75" customHeight="1">
      <c r="A424" s="312"/>
      <c r="B424" s="312"/>
      <c r="C424" s="312"/>
      <c r="D424" s="312"/>
      <c r="E424" s="312"/>
      <c r="F424" s="312"/>
      <c r="G424" s="312"/>
      <c r="H424" s="312"/>
      <c r="I424" s="312"/>
      <c r="J424" s="312"/>
      <c r="K424" s="312"/>
      <c r="L424" s="312"/>
      <c r="M424" s="312"/>
      <c r="N424" s="312"/>
      <c r="O424" s="312"/>
      <c r="P424" s="312"/>
      <c r="Q424" s="338"/>
      <c r="R424" s="312"/>
      <c r="S424" s="312"/>
      <c r="T424" s="312"/>
      <c r="U424" s="312"/>
      <c r="V424" s="312"/>
      <c r="W424" s="312"/>
      <c r="X424" s="312"/>
      <c r="Y424" s="312"/>
      <c r="Z424" s="312"/>
      <c r="AA424" s="312"/>
      <c r="AB424" s="312"/>
      <c r="AC424" s="312"/>
      <c r="AD424" s="312"/>
      <c r="AE424" s="312"/>
      <c r="AF424" s="312"/>
      <c r="AG424" s="312"/>
      <c r="AH424" s="312"/>
    </row>
    <row r="425" ht="15.75" customHeight="1">
      <c r="A425" s="312"/>
      <c r="B425" s="312"/>
      <c r="C425" s="312"/>
      <c r="D425" s="312"/>
      <c r="E425" s="312"/>
      <c r="F425" s="312"/>
      <c r="G425" s="312"/>
      <c r="H425" s="312"/>
      <c r="I425" s="312"/>
      <c r="J425" s="312"/>
      <c r="K425" s="312"/>
      <c r="L425" s="312"/>
      <c r="M425" s="312"/>
      <c r="N425" s="312"/>
      <c r="O425" s="312"/>
      <c r="P425" s="312"/>
      <c r="Q425" s="338"/>
      <c r="R425" s="312"/>
      <c r="S425" s="312"/>
      <c r="T425" s="312"/>
      <c r="U425" s="312"/>
      <c r="V425" s="312"/>
      <c r="W425" s="312"/>
      <c r="X425" s="312"/>
      <c r="Y425" s="312"/>
      <c r="Z425" s="312"/>
      <c r="AA425" s="312"/>
      <c r="AB425" s="312"/>
      <c r="AC425" s="312"/>
      <c r="AD425" s="312"/>
      <c r="AE425" s="312"/>
      <c r="AF425" s="312"/>
      <c r="AG425" s="312"/>
      <c r="AH425" s="312"/>
    </row>
    <row r="426" ht="15.75" customHeight="1">
      <c r="A426" s="312"/>
      <c r="B426" s="312"/>
      <c r="C426" s="312"/>
      <c r="D426" s="312"/>
      <c r="E426" s="312"/>
      <c r="F426" s="312"/>
      <c r="G426" s="312"/>
      <c r="H426" s="312"/>
      <c r="I426" s="312"/>
      <c r="J426" s="312"/>
      <c r="K426" s="312"/>
      <c r="L426" s="312"/>
      <c r="M426" s="312"/>
      <c r="N426" s="312"/>
      <c r="O426" s="312"/>
      <c r="P426" s="312"/>
      <c r="Q426" s="338"/>
      <c r="R426" s="312"/>
      <c r="S426" s="312"/>
      <c r="T426" s="312"/>
      <c r="U426" s="312"/>
      <c r="V426" s="312"/>
      <c r="W426" s="312"/>
      <c r="X426" s="312"/>
      <c r="Y426" s="312"/>
      <c r="Z426" s="312"/>
      <c r="AA426" s="312"/>
      <c r="AB426" s="312"/>
      <c r="AC426" s="312"/>
      <c r="AD426" s="312"/>
      <c r="AE426" s="312"/>
      <c r="AF426" s="312"/>
      <c r="AG426" s="312"/>
      <c r="AH426" s="312"/>
    </row>
    <row r="427" ht="15.75" customHeight="1">
      <c r="A427" s="312"/>
      <c r="B427" s="312"/>
      <c r="C427" s="312"/>
      <c r="D427" s="312"/>
      <c r="E427" s="312"/>
      <c r="F427" s="312"/>
      <c r="G427" s="312"/>
      <c r="H427" s="312"/>
      <c r="I427" s="312"/>
      <c r="J427" s="312"/>
      <c r="K427" s="312"/>
      <c r="L427" s="312"/>
      <c r="M427" s="312"/>
      <c r="N427" s="312"/>
      <c r="O427" s="312"/>
      <c r="P427" s="312"/>
      <c r="Q427" s="338"/>
      <c r="R427" s="312"/>
      <c r="S427" s="312"/>
      <c r="T427" s="312"/>
      <c r="U427" s="312"/>
      <c r="V427" s="312"/>
      <c r="W427" s="312"/>
      <c r="X427" s="312"/>
      <c r="Y427" s="312"/>
      <c r="Z427" s="312"/>
      <c r="AA427" s="312"/>
      <c r="AB427" s="312"/>
      <c r="AC427" s="312"/>
      <c r="AD427" s="312"/>
      <c r="AE427" s="312"/>
      <c r="AF427" s="312"/>
      <c r="AG427" s="312"/>
      <c r="AH427" s="312"/>
    </row>
    <row r="428" ht="15.75" customHeight="1">
      <c r="A428" s="312"/>
      <c r="B428" s="312"/>
      <c r="C428" s="312"/>
      <c r="D428" s="312"/>
      <c r="E428" s="312"/>
      <c r="F428" s="312"/>
      <c r="G428" s="312"/>
      <c r="H428" s="312"/>
      <c r="I428" s="312"/>
      <c r="J428" s="312"/>
      <c r="K428" s="312"/>
      <c r="L428" s="312"/>
      <c r="M428" s="312"/>
      <c r="N428" s="312"/>
      <c r="O428" s="312"/>
      <c r="P428" s="312"/>
      <c r="Q428" s="338"/>
      <c r="R428" s="312"/>
      <c r="S428" s="312"/>
      <c r="T428" s="312"/>
      <c r="U428" s="312"/>
      <c r="V428" s="312"/>
      <c r="W428" s="312"/>
      <c r="X428" s="312"/>
      <c r="Y428" s="312"/>
      <c r="Z428" s="312"/>
      <c r="AA428" s="312"/>
      <c r="AB428" s="312"/>
      <c r="AC428" s="312"/>
      <c r="AD428" s="312"/>
      <c r="AE428" s="312"/>
      <c r="AF428" s="312"/>
      <c r="AG428" s="312"/>
      <c r="AH428" s="312"/>
    </row>
    <row r="429" ht="15.75" customHeight="1">
      <c r="A429" s="312"/>
      <c r="B429" s="312"/>
      <c r="C429" s="312"/>
      <c r="D429" s="312"/>
      <c r="E429" s="312"/>
      <c r="F429" s="312"/>
      <c r="G429" s="312"/>
      <c r="H429" s="312"/>
      <c r="I429" s="312"/>
      <c r="J429" s="312"/>
      <c r="K429" s="312"/>
      <c r="L429" s="312"/>
      <c r="M429" s="312"/>
      <c r="N429" s="312"/>
      <c r="O429" s="312"/>
      <c r="P429" s="312"/>
      <c r="Q429" s="338"/>
      <c r="R429" s="312"/>
      <c r="S429" s="312"/>
      <c r="T429" s="312"/>
      <c r="U429" s="312"/>
      <c r="V429" s="312"/>
      <c r="W429" s="312"/>
      <c r="X429" s="312"/>
      <c r="Y429" s="312"/>
      <c r="Z429" s="312"/>
      <c r="AA429" s="312"/>
      <c r="AB429" s="312"/>
      <c r="AC429" s="312"/>
      <c r="AD429" s="312"/>
      <c r="AE429" s="312"/>
      <c r="AF429" s="312"/>
      <c r="AG429" s="312"/>
      <c r="AH429" s="312"/>
    </row>
    <row r="430" ht="15.75" customHeight="1">
      <c r="A430" s="312"/>
      <c r="B430" s="312"/>
      <c r="C430" s="312"/>
      <c r="D430" s="312"/>
      <c r="E430" s="312"/>
      <c r="F430" s="312"/>
      <c r="G430" s="312"/>
      <c r="H430" s="312"/>
      <c r="I430" s="312"/>
      <c r="J430" s="312"/>
      <c r="K430" s="312"/>
      <c r="L430" s="312"/>
      <c r="M430" s="312"/>
      <c r="N430" s="312"/>
      <c r="O430" s="312"/>
      <c r="P430" s="312"/>
      <c r="Q430" s="338"/>
      <c r="R430" s="312"/>
      <c r="S430" s="312"/>
      <c r="T430" s="312"/>
      <c r="U430" s="312"/>
      <c r="V430" s="312"/>
      <c r="W430" s="312"/>
      <c r="X430" s="312"/>
      <c r="Y430" s="312"/>
      <c r="Z430" s="312"/>
      <c r="AA430" s="312"/>
      <c r="AB430" s="312"/>
      <c r="AC430" s="312"/>
      <c r="AD430" s="312"/>
      <c r="AE430" s="312"/>
      <c r="AF430" s="312"/>
      <c r="AG430" s="312"/>
      <c r="AH430" s="312"/>
    </row>
    <row r="431" ht="15.75" customHeight="1">
      <c r="A431" s="312"/>
      <c r="B431" s="312"/>
      <c r="C431" s="312"/>
      <c r="D431" s="312"/>
      <c r="E431" s="312"/>
      <c r="F431" s="312"/>
      <c r="G431" s="312"/>
      <c r="H431" s="312"/>
      <c r="I431" s="312"/>
      <c r="J431" s="312"/>
      <c r="K431" s="312"/>
      <c r="L431" s="312"/>
      <c r="M431" s="312"/>
      <c r="N431" s="312"/>
      <c r="O431" s="312"/>
      <c r="P431" s="312"/>
      <c r="Q431" s="338"/>
      <c r="R431" s="312"/>
      <c r="S431" s="312"/>
      <c r="T431" s="312"/>
      <c r="U431" s="312"/>
      <c r="V431" s="312"/>
      <c r="W431" s="312"/>
      <c r="X431" s="312"/>
      <c r="Y431" s="312"/>
      <c r="Z431" s="312"/>
      <c r="AA431" s="312"/>
      <c r="AB431" s="312"/>
      <c r="AC431" s="312"/>
      <c r="AD431" s="312"/>
      <c r="AE431" s="312"/>
      <c r="AF431" s="312"/>
      <c r="AG431" s="312"/>
      <c r="AH431" s="312"/>
    </row>
    <row r="432" ht="15.75" customHeight="1">
      <c r="A432" s="312"/>
      <c r="B432" s="312"/>
      <c r="C432" s="312"/>
      <c r="D432" s="312"/>
      <c r="E432" s="312"/>
      <c r="F432" s="312"/>
      <c r="G432" s="312"/>
      <c r="H432" s="312"/>
      <c r="I432" s="312"/>
      <c r="J432" s="312"/>
      <c r="K432" s="312"/>
      <c r="L432" s="312"/>
      <c r="M432" s="312"/>
      <c r="N432" s="312"/>
      <c r="O432" s="312"/>
      <c r="P432" s="312"/>
      <c r="Q432" s="338"/>
      <c r="R432" s="312"/>
      <c r="S432" s="312"/>
      <c r="T432" s="312"/>
      <c r="U432" s="312"/>
      <c r="V432" s="312"/>
      <c r="W432" s="312"/>
      <c r="X432" s="312"/>
      <c r="Y432" s="312"/>
      <c r="Z432" s="312"/>
      <c r="AA432" s="312"/>
      <c r="AB432" s="312"/>
      <c r="AC432" s="312"/>
      <c r="AD432" s="312"/>
      <c r="AE432" s="312"/>
      <c r="AF432" s="312"/>
      <c r="AG432" s="312"/>
      <c r="AH432" s="312"/>
    </row>
    <row r="433" ht="15.75" customHeight="1">
      <c r="A433" s="312"/>
      <c r="B433" s="312"/>
      <c r="C433" s="312"/>
      <c r="D433" s="312"/>
      <c r="E433" s="312"/>
      <c r="F433" s="312"/>
      <c r="G433" s="312"/>
      <c r="H433" s="312"/>
      <c r="I433" s="312"/>
      <c r="J433" s="312"/>
      <c r="K433" s="312"/>
      <c r="L433" s="312"/>
      <c r="M433" s="312"/>
      <c r="N433" s="312"/>
      <c r="O433" s="312"/>
      <c r="P433" s="312"/>
      <c r="Q433" s="338"/>
      <c r="R433" s="312"/>
      <c r="S433" s="312"/>
      <c r="T433" s="312"/>
      <c r="U433" s="312"/>
      <c r="V433" s="312"/>
      <c r="W433" s="312"/>
      <c r="X433" s="312"/>
      <c r="Y433" s="312"/>
      <c r="Z433" s="312"/>
      <c r="AA433" s="312"/>
      <c r="AB433" s="312"/>
      <c r="AC433" s="312"/>
      <c r="AD433" s="312"/>
      <c r="AE433" s="312"/>
      <c r="AF433" s="312"/>
      <c r="AG433" s="312"/>
      <c r="AH433" s="312"/>
    </row>
    <row r="434" ht="15.75" customHeight="1">
      <c r="A434" s="312"/>
      <c r="B434" s="312"/>
      <c r="C434" s="312"/>
      <c r="D434" s="312"/>
      <c r="E434" s="312"/>
      <c r="F434" s="312"/>
      <c r="G434" s="312"/>
      <c r="H434" s="312"/>
      <c r="I434" s="312"/>
      <c r="J434" s="312"/>
      <c r="K434" s="312"/>
      <c r="L434" s="312"/>
      <c r="M434" s="312"/>
      <c r="N434" s="312"/>
      <c r="O434" s="312"/>
      <c r="P434" s="312"/>
      <c r="Q434" s="338"/>
      <c r="R434" s="312"/>
      <c r="S434" s="312"/>
      <c r="T434" s="312"/>
      <c r="U434" s="312"/>
      <c r="V434" s="312"/>
      <c r="W434" s="312"/>
      <c r="X434" s="312"/>
      <c r="Y434" s="312"/>
      <c r="Z434" s="312"/>
      <c r="AA434" s="312"/>
      <c r="AB434" s="312"/>
      <c r="AC434" s="312"/>
      <c r="AD434" s="312"/>
      <c r="AE434" s="312"/>
      <c r="AF434" s="312"/>
      <c r="AG434" s="312"/>
      <c r="AH434" s="312"/>
    </row>
    <row r="435" ht="15.75" customHeight="1">
      <c r="A435" s="312"/>
      <c r="B435" s="312"/>
      <c r="C435" s="312"/>
      <c r="D435" s="312"/>
      <c r="E435" s="312"/>
      <c r="F435" s="312"/>
      <c r="G435" s="312"/>
      <c r="H435" s="312"/>
      <c r="I435" s="312"/>
      <c r="J435" s="312"/>
      <c r="K435" s="312"/>
      <c r="L435" s="312"/>
      <c r="M435" s="312"/>
      <c r="N435" s="312"/>
      <c r="O435" s="312"/>
      <c r="P435" s="312"/>
      <c r="Q435" s="338"/>
      <c r="R435" s="312"/>
      <c r="S435" s="312"/>
      <c r="T435" s="312"/>
      <c r="U435" s="312"/>
      <c r="V435" s="312"/>
      <c r="W435" s="312"/>
      <c r="X435" s="312"/>
      <c r="Y435" s="312"/>
      <c r="Z435" s="312"/>
      <c r="AA435" s="312"/>
      <c r="AB435" s="312"/>
      <c r="AC435" s="312"/>
      <c r="AD435" s="312"/>
      <c r="AE435" s="312"/>
      <c r="AF435" s="312"/>
      <c r="AG435" s="312"/>
      <c r="AH435" s="312"/>
    </row>
    <row r="436" ht="15.75" customHeight="1">
      <c r="A436" s="312"/>
      <c r="B436" s="312"/>
      <c r="C436" s="312"/>
      <c r="D436" s="312"/>
      <c r="E436" s="312"/>
      <c r="F436" s="312"/>
      <c r="G436" s="312"/>
      <c r="H436" s="312"/>
      <c r="I436" s="312"/>
      <c r="J436" s="312"/>
      <c r="K436" s="312"/>
      <c r="L436" s="312"/>
      <c r="M436" s="312"/>
      <c r="N436" s="312"/>
      <c r="O436" s="312"/>
      <c r="P436" s="312"/>
      <c r="Q436" s="338"/>
      <c r="R436" s="312"/>
      <c r="S436" s="312"/>
      <c r="T436" s="312"/>
      <c r="U436" s="312"/>
      <c r="V436" s="312"/>
      <c r="W436" s="312"/>
      <c r="X436" s="312"/>
      <c r="Y436" s="312"/>
      <c r="Z436" s="312"/>
      <c r="AA436" s="312"/>
      <c r="AB436" s="312"/>
      <c r="AC436" s="312"/>
      <c r="AD436" s="312"/>
      <c r="AE436" s="312"/>
      <c r="AF436" s="312"/>
      <c r="AG436" s="312"/>
      <c r="AH436" s="312"/>
    </row>
    <row r="437" ht="15.75" customHeight="1">
      <c r="A437" s="312"/>
      <c r="B437" s="312"/>
      <c r="C437" s="312"/>
      <c r="D437" s="312"/>
      <c r="E437" s="312"/>
      <c r="F437" s="312"/>
      <c r="G437" s="312"/>
      <c r="H437" s="312"/>
      <c r="I437" s="312"/>
      <c r="J437" s="312"/>
      <c r="K437" s="312"/>
      <c r="L437" s="312"/>
      <c r="M437" s="312"/>
      <c r="N437" s="312"/>
      <c r="O437" s="312"/>
      <c r="P437" s="312"/>
      <c r="Q437" s="338"/>
      <c r="R437" s="312"/>
      <c r="S437" s="312"/>
      <c r="T437" s="312"/>
      <c r="U437" s="312"/>
      <c r="V437" s="312"/>
      <c r="W437" s="312"/>
      <c r="X437" s="312"/>
      <c r="Y437" s="312"/>
      <c r="Z437" s="312"/>
      <c r="AA437" s="312"/>
      <c r="AB437" s="312"/>
      <c r="AC437" s="312"/>
      <c r="AD437" s="312"/>
      <c r="AE437" s="312"/>
      <c r="AF437" s="312"/>
      <c r="AG437" s="312"/>
      <c r="AH437" s="312"/>
    </row>
    <row r="438" ht="15.75" customHeight="1">
      <c r="A438" s="312"/>
      <c r="B438" s="312"/>
      <c r="C438" s="312"/>
      <c r="D438" s="312"/>
      <c r="E438" s="312"/>
      <c r="F438" s="312"/>
      <c r="G438" s="312"/>
      <c r="H438" s="312"/>
      <c r="I438" s="312"/>
      <c r="J438" s="312"/>
      <c r="K438" s="312"/>
      <c r="L438" s="312"/>
      <c r="M438" s="312"/>
      <c r="N438" s="312"/>
      <c r="O438" s="312"/>
      <c r="P438" s="312"/>
      <c r="Q438" s="338"/>
      <c r="R438" s="312"/>
      <c r="S438" s="312"/>
      <c r="T438" s="312"/>
      <c r="U438" s="312"/>
      <c r="V438" s="312"/>
      <c r="W438" s="312"/>
      <c r="X438" s="312"/>
      <c r="Y438" s="312"/>
      <c r="Z438" s="312"/>
      <c r="AA438" s="312"/>
      <c r="AB438" s="312"/>
      <c r="AC438" s="312"/>
      <c r="AD438" s="312"/>
      <c r="AE438" s="312"/>
      <c r="AF438" s="312"/>
      <c r="AG438" s="312"/>
      <c r="AH438" s="312"/>
    </row>
    <row r="439" ht="15.75" customHeight="1">
      <c r="A439" s="312"/>
      <c r="B439" s="312"/>
      <c r="C439" s="312"/>
      <c r="D439" s="312"/>
      <c r="E439" s="312"/>
      <c r="F439" s="312"/>
      <c r="G439" s="312"/>
      <c r="H439" s="312"/>
      <c r="I439" s="312"/>
      <c r="J439" s="312"/>
      <c r="K439" s="312"/>
      <c r="L439" s="312"/>
      <c r="M439" s="312"/>
      <c r="N439" s="312"/>
      <c r="O439" s="312"/>
      <c r="P439" s="312"/>
      <c r="Q439" s="338"/>
      <c r="R439" s="312"/>
      <c r="S439" s="312"/>
      <c r="T439" s="312"/>
      <c r="U439" s="312"/>
      <c r="V439" s="312"/>
      <c r="W439" s="312"/>
      <c r="X439" s="312"/>
      <c r="Y439" s="312"/>
      <c r="Z439" s="312"/>
      <c r="AA439" s="312"/>
      <c r="AB439" s="312"/>
      <c r="AC439" s="312"/>
      <c r="AD439" s="312"/>
      <c r="AE439" s="312"/>
      <c r="AF439" s="312"/>
      <c r="AG439" s="312"/>
      <c r="AH439" s="312"/>
    </row>
    <row r="440" ht="15.75" customHeight="1">
      <c r="A440" s="312"/>
      <c r="B440" s="312"/>
      <c r="C440" s="312"/>
      <c r="D440" s="312"/>
      <c r="E440" s="312"/>
      <c r="F440" s="312"/>
      <c r="G440" s="312"/>
      <c r="H440" s="312"/>
      <c r="I440" s="312"/>
      <c r="J440" s="312"/>
      <c r="K440" s="312"/>
      <c r="L440" s="312"/>
      <c r="M440" s="312"/>
      <c r="N440" s="312"/>
      <c r="O440" s="312"/>
      <c r="P440" s="312"/>
      <c r="Q440" s="338"/>
      <c r="R440" s="312"/>
      <c r="S440" s="312"/>
      <c r="T440" s="312"/>
      <c r="U440" s="312"/>
      <c r="V440" s="312"/>
      <c r="W440" s="312"/>
      <c r="X440" s="312"/>
      <c r="Y440" s="312"/>
      <c r="Z440" s="312"/>
      <c r="AA440" s="312"/>
      <c r="AB440" s="312"/>
      <c r="AC440" s="312"/>
      <c r="AD440" s="312"/>
      <c r="AE440" s="312"/>
      <c r="AF440" s="312"/>
      <c r="AG440" s="312"/>
      <c r="AH440" s="312"/>
    </row>
    <row r="441" ht="15.75" customHeight="1">
      <c r="A441" s="312"/>
      <c r="B441" s="312"/>
      <c r="C441" s="312"/>
      <c r="D441" s="312"/>
      <c r="E441" s="312"/>
      <c r="F441" s="312"/>
      <c r="G441" s="312"/>
      <c r="H441" s="312"/>
      <c r="I441" s="312"/>
      <c r="J441" s="312"/>
      <c r="K441" s="312"/>
      <c r="L441" s="312"/>
      <c r="M441" s="312"/>
      <c r="N441" s="312"/>
      <c r="O441" s="312"/>
      <c r="P441" s="312"/>
      <c r="Q441" s="338"/>
      <c r="R441" s="312"/>
      <c r="S441" s="312"/>
      <c r="T441" s="312"/>
      <c r="U441" s="312"/>
      <c r="V441" s="312"/>
      <c r="W441" s="312"/>
      <c r="X441" s="312"/>
      <c r="Y441" s="312"/>
      <c r="Z441" s="312"/>
      <c r="AA441" s="312"/>
      <c r="AB441" s="312"/>
      <c r="AC441" s="312"/>
      <c r="AD441" s="312"/>
      <c r="AE441" s="312"/>
      <c r="AF441" s="312"/>
      <c r="AG441" s="312"/>
      <c r="AH441" s="312"/>
    </row>
    <row r="442" ht="15.75" customHeight="1">
      <c r="A442" s="312"/>
      <c r="B442" s="312"/>
      <c r="C442" s="312"/>
      <c r="D442" s="312"/>
      <c r="E442" s="312"/>
      <c r="F442" s="312"/>
      <c r="G442" s="312"/>
      <c r="H442" s="312"/>
      <c r="I442" s="312"/>
      <c r="J442" s="312"/>
      <c r="K442" s="312"/>
      <c r="L442" s="312"/>
      <c r="M442" s="312"/>
      <c r="N442" s="312"/>
      <c r="O442" s="312"/>
      <c r="P442" s="312"/>
      <c r="Q442" s="338"/>
      <c r="R442" s="312"/>
      <c r="S442" s="312"/>
      <c r="T442" s="312"/>
      <c r="U442" s="312"/>
      <c r="V442" s="312"/>
      <c r="W442" s="312"/>
      <c r="X442" s="312"/>
      <c r="Y442" s="312"/>
      <c r="Z442" s="312"/>
      <c r="AA442" s="312"/>
      <c r="AB442" s="312"/>
      <c r="AC442" s="312"/>
      <c r="AD442" s="312"/>
      <c r="AE442" s="312"/>
      <c r="AF442" s="312"/>
      <c r="AG442" s="312"/>
      <c r="AH442" s="312"/>
    </row>
    <row r="443" ht="15.75" customHeight="1">
      <c r="A443" s="312"/>
      <c r="B443" s="312"/>
      <c r="C443" s="312"/>
      <c r="D443" s="312"/>
      <c r="E443" s="312"/>
      <c r="F443" s="312"/>
      <c r="G443" s="312"/>
      <c r="H443" s="312"/>
      <c r="I443" s="312"/>
      <c r="J443" s="312"/>
      <c r="K443" s="312"/>
      <c r="L443" s="312"/>
      <c r="M443" s="312"/>
      <c r="N443" s="312"/>
      <c r="O443" s="312"/>
      <c r="P443" s="312"/>
      <c r="Q443" s="338"/>
      <c r="R443" s="312"/>
      <c r="S443" s="312"/>
      <c r="T443" s="312"/>
      <c r="U443" s="312"/>
      <c r="V443" s="312"/>
      <c r="W443" s="312"/>
      <c r="X443" s="312"/>
      <c r="Y443" s="312"/>
      <c r="Z443" s="312"/>
      <c r="AA443" s="312"/>
      <c r="AB443" s="312"/>
      <c r="AC443" s="312"/>
      <c r="AD443" s="312"/>
      <c r="AE443" s="312"/>
      <c r="AF443" s="312"/>
      <c r="AG443" s="312"/>
      <c r="AH443" s="312"/>
    </row>
    <row r="444" ht="15.75" customHeight="1">
      <c r="A444" s="312"/>
      <c r="B444" s="312"/>
      <c r="C444" s="312"/>
      <c r="D444" s="312"/>
      <c r="E444" s="312"/>
      <c r="F444" s="312"/>
      <c r="G444" s="312"/>
      <c r="H444" s="312"/>
      <c r="I444" s="312"/>
      <c r="J444" s="312"/>
      <c r="K444" s="312"/>
      <c r="L444" s="312"/>
      <c r="M444" s="312"/>
      <c r="N444" s="312"/>
      <c r="O444" s="312"/>
      <c r="P444" s="312"/>
      <c r="Q444" s="338"/>
      <c r="R444" s="312"/>
      <c r="S444" s="312"/>
      <c r="T444" s="312"/>
      <c r="U444" s="312"/>
      <c r="V444" s="312"/>
      <c r="W444" s="312"/>
      <c r="X444" s="312"/>
      <c r="Y444" s="312"/>
      <c r="Z444" s="312"/>
      <c r="AA444" s="312"/>
      <c r="AB444" s="312"/>
      <c r="AC444" s="312"/>
      <c r="AD444" s="312"/>
      <c r="AE444" s="312"/>
      <c r="AF444" s="312"/>
      <c r="AG444" s="312"/>
      <c r="AH444" s="312"/>
    </row>
    <row r="445" ht="15.75" customHeight="1">
      <c r="A445" s="312"/>
      <c r="B445" s="312"/>
      <c r="C445" s="312"/>
      <c r="D445" s="312"/>
      <c r="E445" s="312"/>
      <c r="F445" s="312"/>
      <c r="G445" s="312"/>
      <c r="H445" s="312"/>
      <c r="I445" s="312"/>
      <c r="J445" s="312"/>
      <c r="K445" s="312"/>
      <c r="L445" s="312"/>
      <c r="M445" s="312"/>
      <c r="N445" s="312"/>
      <c r="O445" s="312"/>
      <c r="P445" s="312"/>
      <c r="Q445" s="338"/>
      <c r="R445" s="312"/>
      <c r="S445" s="312"/>
      <c r="T445" s="312"/>
      <c r="U445" s="312"/>
      <c r="V445" s="312"/>
      <c r="W445" s="312"/>
      <c r="X445" s="312"/>
      <c r="Y445" s="312"/>
      <c r="Z445" s="312"/>
      <c r="AA445" s="312"/>
      <c r="AB445" s="312"/>
      <c r="AC445" s="312"/>
      <c r="AD445" s="312"/>
      <c r="AE445" s="312"/>
      <c r="AF445" s="312"/>
      <c r="AG445" s="312"/>
      <c r="AH445" s="312"/>
    </row>
    <row r="446" ht="15.75" customHeight="1">
      <c r="A446" s="312"/>
      <c r="B446" s="312"/>
      <c r="C446" s="312"/>
      <c r="D446" s="312"/>
      <c r="E446" s="312"/>
      <c r="F446" s="312"/>
      <c r="G446" s="312"/>
      <c r="H446" s="312"/>
      <c r="I446" s="312"/>
      <c r="J446" s="312"/>
      <c r="K446" s="312"/>
      <c r="L446" s="312"/>
      <c r="M446" s="312"/>
      <c r="N446" s="312"/>
      <c r="O446" s="312"/>
      <c r="P446" s="312"/>
      <c r="Q446" s="338"/>
      <c r="R446" s="312"/>
      <c r="S446" s="312"/>
      <c r="T446" s="312"/>
      <c r="U446" s="312"/>
      <c r="V446" s="312"/>
      <c r="W446" s="312"/>
      <c r="X446" s="312"/>
      <c r="Y446" s="312"/>
      <c r="Z446" s="312"/>
      <c r="AA446" s="312"/>
      <c r="AB446" s="312"/>
      <c r="AC446" s="312"/>
      <c r="AD446" s="312"/>
      <c r="AE446" s="312"/>
      <c r="AF446" s="312"/>
      <c r="AG446" s="312"/>
      <c r="AH446" s="312"/>
    </row>
    <row r="447" ht="15.75" customHeight="1">
      <c r="A447" s="312"/>
      <c r="B447" s="312"/>
      <c r="C447" s="312"/>
      <c r="D447" s="312"/>
      <c r="E447" s="312"/>
      <c r="F447" s="312"/>
      <c r="G447" s="312"/>
      <c r="H447" s="312"/>
      <c r="I447" s="312"/>
      <c r="J447" s="312"/>
      <c r="K447" s="312"/>
      <c r="L447" s="312"/>
      <c r="M447" s="312"/>
      <c r="N447" s="312"/>
      <c r="O447" s="312"/>
      <c r="P447" s="312"/>
      <c r="Q447" s="338"/>
      <c r="R447" s="312"/>
      <c r="S447" s="312"/>
      <c r="T447" s="312"/>
      <c r="U447" s="312"/>
      <c r="V447" s="312"/>
      <c r="W447" s="312"/>
      <c r="X447" s="312"/>
      <c r="Y447" s="312"/>
      <c r="Z447" s="312"/>
      <c r="AA447" s="312"/>
      <c r="AB447" s="312"/>
      <c r="AC447" s="312"/>
      <c r="AD447" s="312"/>
      <c r="AE447" s="312"/>
      <c r="AF447" s="312"/>
      <c r="AG447" s="312"/>
      <c r="AH447" s="312"/>
    </row>
    <row r="448" ht="15.75" customHeight="1">
      <c r="A448" s="312"/>
      <c r="B448" s="312"/>
      <c r="C448" s="312"/>
      <c r="D448" s="312"/>
      <c r="E448" s="312"/>
      <c r="F448" s="312"/>
      <c r="G448" s="312"/>
      <c r="H448" s="312"/>
      <c r="I448" s="312"/>
      <c r="J448" s="312"/>
      <c r="K448" s="312"/>
      <c r="L448" s="312"/>
      <c r="M448" s="312"/>
      <c r="N448" s="312"/>
      <c r="O448" s="312"/>
      <c r="P448" s="312"/>
      <c r="Q448" s="338"/>
      <c r="R448" s="312"/>
      <c r="S448" s="312"/>
      <c r="T448" s="312"/>
      <c r="U448" s="312"/>
      <c r="V448" s="312"/>
      <c r="W448" s="312"/>
      <c r="X448" s="312"/>
      <c r="Y448" s="312"/>
      <c r="Z448" s="312"/>
      <c r="AA448" s="312"/>
      <c r="AB448" s="312"/>
      <c r="AC448" s="312"/>
      <c r="AD448" s="312"/>
      <c r="AE448" s="312"/>
      <c r="AF448" s="312"/>
      <c r="AG448" s="312"/>
      <c r="AH448" s="312"/>
    </row>
    <row r="449" ht="15.75" customHeight="1">
      <c r="A449" s="312"/>
      <c r="B449" s="312"/>
      <c r="C449" s="312"/>
      <c r="D449" s="312"/>
      <c r="E449" s="312"/>
      <c r="F449" s="312"/>
      <c r="G449" s="312"/>
      <c r="H449" s="312"/>
      <c r="I449" s="312"/>
      <c r="J449" s="312"/>
      <c r="K449" s="312"/>
      <c r="L449" s="312"/>
      <c r="M449" s="312"/>
      <c r="N449" s="312"/>
      <c r="O449" s="312"/>
      <c r="P449" s="312"/>
      <c r="Q449" s="338"/>
      <c r="R449" s="312"/>
      <c r="S449" s="312"/>
      <c r="T449" s="312"/>
      <c r="U449" s="312"/>
      <c r="V449" s="312"/>
      <c r="W449" s="312"/>
      <c r="X449" s="312"/>
      <c r="Y449" s="312"/>
      <c r="Z449" s="312"/>
      <c r="AA449" s="312"/>
      <c r="AB449" s="312"/>
      <c r="AC449" s="312"/>
      <c r="AD449" s="312"/>
      <c r="AE449" s="312"/>
      <c r="AF449" s="312"/>
      <c r="AG449" s="312"/>
      <c r="AH449" s="312"/>
    </row>
    <row r="450" ht="15.75" customHeight="1">
      <c r="A450" s="312"/>
      <c r="B450" s="312"/>
      <c r="C450" s="312"/>
      <c r="D450" s="312"/>
      <c r="E450" s="312"/>
      <c r="F450" s="312"/>
      <c r="G450" s="312"/>
      <c r="H450" s="312"/>
      <c r="I450" s="312"/>
      <c r="J450" s="312"/>
      <c r="K450" s="312"/>
      <c r="L450" s="312"/>
      <c r="M450" s="312"/>
      <c r="N450" s="312"/>
      <c r="O450" s="312"/>
      <c r="P450" s="312"/>
      <c r="Q450" s="338"/>
      <c r="R450" s="312"/>
      <c r="S450" s="312"/>
      <c r="T450" s="312"/>
      <c r="U450" s="312"/>
      <c r="V450" s="312"/>
      <c r="W450" s="312"/>
      <c r="X450" s="312"/>
      <c r="Y450" s="312"/>
      <c r="Z450" s="312"/>
      <c r="AA450" s="312"/>
      <c r="AB450" s="312"/>
      <c r="AC450" s="312"/>
      <c r="AD450" s="312"/>
      <c r="AE450" s="312"/>
      <c r="AF450" s="312"/>
      <c r="AG450" s="312"/>
      <c r="AH450" s="312"/>
    </row>
    <row r="451" ht="15.75" customHeight="1">
      <c r="A451" s="312"/>
      <c r="B451" s="312"/>
      <c r="C451" s="312"/>
      <c r="D451" s="312"/>
      <c r="E451" s="312"/>
      <c r="F451" s="312"/>
      <c r="G451" s="312"/>
      <c r="H451" s="312"/>
      <c r="I451" s="312"/>
      <c r="J451" s="312"/>
      <c r="K451" s="312"/>
      <c r="L451" s="312"/>
      <c r="M451" s="312"/>
      <c r="N451" s="312"/>
      <c r="O451" s="312"/>
      <c r="P451" s="312"/>
      <c r="Q451" s="338"/>
      <c r="R451" s="312"/>
      <c r="S451" s="312"/>
      <c r="T451" s="312"/>
      <c r="U451" s="312"/>
      <c r="V451" s="312"/>
      <c r="W451" s="312"/>
      <c r="X451" s="312"/>
      <c r="Y451" s="312"/>
      <c r="Z451" s="312"/>
      <c r="AA451" s="312"/>
      <c r="AB451" s="312"/>
      <c r="AC451" s="312"/>
      <c r="AD451" s="312"/>
      <c r="AE451" s="312"/>
      <c r="AF451" s="312"/>
      <c r="AG451" s="312"/>
      <c r="AH451" s="312"/>
    </row>
    <row r="452" ht="15.75" customHeight="1">
      <c r="A452" s="312"/>
      <c r="B452" s="312"/>
      <c r="C452" s="312"/>
      <c r="D452" s="312"/>
      <c r="E452" s="312"/>
      <c r="F452" s="312"/>
      <c r="G452" s="312"/>
      <c r="H452" s="312"/>
      <c r="I452" s="312"/>
      <c r="J452" s="312"/>
      <c r="K452" s="312"/>
      <c r="L452" s="312"/>
      <c r="M452" s="312"/>
      <c r="N452" s="312"/>
      <c r="O452" s="312"/>
      <c r="P452" s="312"/>
      <c r="Q452" s="338"/>
      <c r="R452" s="312"/>
      <c r="S452" s="312"/>
      <c r="T452" s="312"/>
      <c r="U452" s="312"/>
      <c r="V452" s="312"/>
      <c r="W452" s="312"/>
      <c r="X452" s="312"/>
      <c r="Y452" s="312"/>
      <c r="Z452" s="312"/>
      <c r="AA452" s="312"/>
      <c r="AB452" s="312"/>
      <c r="AC452" s="312"/>
      <c r="AD452" s="312"/>
      <c r="AE452" s="312"/>
      <c r="AF452" s="312"/>
      <c r="AG452" s="312"/>
      <c r="AH452" s="312"/>
    </row>
    <row r="453" ht="15.75" customHeight="1">
      <c r="A453" s="312"/>
      <c r="B453" s="312"/>
      <c r="C453" s="312"/>
      <c r="D453" s="312"/>
      <c r="E453" s="312"/>
      <c r="F453" s="312"/>
      <c r="G453" s="312"/>
      <c r="H453" s="312"/>
      <c r="I453" s="312"/>
      <c r="J453" s="312"/>
      <c r="K453" s="312"/>
      <c r="L453" s="312"/>
      <c r="M453" s="312"/>
      <c r="N453" s="312"/>
      <c r="O453" s="312"/>
      <c r="P453" s="312"/>
      <c r="Q453" s="338"/>
      <c r="R453" s="312"/>
      <c r="S453" s="312"/>
      <c r="T453" s="312"/>
      <c r="U453" s="312"/>
      <c r="V453" s="312"/>
      <c r="W453" s="312"/>
      <c r="X453" s="312"/>
      <c r="Y453" s="312"/>
      <c r="Z453" s="312"/>
      <c r="AA453" s="312"/>
      <c r="AB453" s="312"/>
      <c r="AC453" s="312"/>
      <c r="AD453" s="312"/>
      <c r="AE453" s="312"/>
      <c r="AF453" s="312"/>
      <c r="AG453" s="312"/>
      <c r="AH453" s="312"/>
    </row>
    <row r="454" ht="15.75" customHeight="1">
      <c r="A454" s="312"/>
      <c r="B454" s="312"/>
      <c r="C454" s="312"/>
      <c r="D454" s="312"/>
      <c r="E454" s="312"/>
      <c r="F454" s="312"/>
      <c r="G454" s="312"/>
      <c r="H454" s="312"/>
      <c r="I454" s="312"/>
      <c r="J454" s="312"/>
      <c r="K454" s="312"/>
      <c r="L454" s="312"/>
      <c r="M454" s="312"/>
      <c r="N454" s="312"/>
      <c r="O454" s="312"/>
      <c r="P454" s="312"/>
      <c r="Q454" s="338"/>
      <c r="R454" s="312"/>
      <c r="S454" s="312"/>
      <c r="T454" s="312"/>
      <c r="U454" s="312"/>
      <c r="V454" s="312"/>
      <c r="W454" s="312"/>
      <c r="X454" s="312"/>
      <c r="Y454" s="312"/>
      <c r="Z454" s="312"/>
      <c r="AA454" s="312"/>
      <c r="AB454" s="312"/>
      <c r="AC454" s="312"/>
      <c r="AD454" s="312"/>
      <c r="AE454" s="312"/>
      <c r="AF454" s="312"/>
      <c r="AG454" s="312"/>
      <c r="AH454" s="312"/>
    </row>
    <row r="455" ht="15.75" customHeight="1">
      <c r="A455" s="312"/>
      <c r="B455" s="312"/>
      <c r="C455" s="312"/>
      <c r="D455" s="312"/>
      <c r="E455" s="312"/>
      <c r="F455" s="312"/>
      <c r="G455" s="312"/>
      <c r="H455" s="312"/>
      <c r="I455" s="312"/>
      <c r="J455" s="312"/>
      <c r="K455" s="312"/>
      <c r="L455" s="312"/>
      <c r="M455" s="312"/>
      <c r="N455" s="312"/>
      <c r="O455" s="312"/>
      <c r="P455" s="312"/>
      <c r="Q455" s="338"/>
      <c r="R455" s="312"/>
      <c r="S455" s="312"/>
      <c r="T455" s="312"/>
      <c r="U455" s="312"/>
      <c r="V455" s="312"/>
      <c r="W455" s="312"/>
      <c r="X455" s="312"/>
      <c r="Y455" s="312"/>
      <c r="Z455" s="312"/>
      <c r="AA455" s="312"/>
      <c r="AB455" s="312"/>
      <c r="AC455" s="312"/>
      <c r="AD455" s="312"/>
      <c r="AE455" s="312"/>
      <c r="AF455" s="312"/>
      <c r="AG455" s="312"/>
      <c r="AH455" s="312"/>
    </row>
    <row r="456" ht="15.75" customHeight="1">
      <c r="A456" s="312"/>
      <c r="B456" s="312"/>
      <c r="C456" s="312"/>
      <c r="D456" s="312"/>
      <c r="E456" s="312"/>
      <c r="F456" s="312"/>
      <c r="G456" s="312"/>
      <c r="H456" s="312"/>
      <c r="I456" s="312"/>
      <c r="J456" s="312"/>
      <c r="K456" s="312"/>
      <c r="L456" s="312"/>
      <c r="M456" s="312"/>
      <c r="N456" s="312"/>
      <c r="O456" s="312"/>
      <c r="P456" s="312"/>
      <c r="Q456" s="338"/>
      <c r="R456" s="312"/>
      <c r="S456" s="312"/>
      <c r="T456" s="312"/>
      <c r="U456" s="312"/>
      <c r="V456" s="312"/>
      <c r="W456" s="312"/>
      <c r="X456" s="312"/>
      <c r="Y456" s="312"/>
      <c r="Z456" s="312"/>
      <c r="AA456" s="312"/>
      <c r="AB456" s="312"/>
      <c r="AC456" s="312"/>
      <c r="AD456" s="312"/>
      <c r="AE456" s="312"/>
      <c r="AF456" s="312"/>
      <c r="AG456" s="312"/>
      <c r="AH456" s="312"/>
    </row>
    <row r="457" ht="15.75" customHeight="1">
      <c r="A457" s="312"/>
      <c r="B457" s="312"/>
      <c r="C457" s="312"/>
      <c r="D457" s="312"/>
      <c r="E457" s="312"/>
      <c r="F457" s="312"/>
      <c r="G457" s="312"/>
      <c r="H457" s="312"/>
      <c r="I457" s="312"/>
      <c r="J457" s="312"/>
      <c r="K457" s="312"/>
      <c r="L457" s="312"/>
      <c r="M457" s="312"/>
      <c r="N457" s="312"/>
      <c r="O457" s="312"/>
      <c r="P457" s="312"/>
      <c r="Q457" s="338"/>
      <c r="R457" s="312"/>
      <c r="S457" s="312"/>
      <c r="T457" s="312"/>
      <c r="U457" s="312"/>
      <c r="V457" s="312"/>
      <c r="W457" s="312"/>
      <c r="X457" s="312"/>
      <c r="Y457" s="312"/>
      <c r="Z457" s="312"/>
      <c r="AA457" s="312"/>
      <c r="AB457" s="312"/>
      <c r="AC457" s="312"/>
      <c r="AD457" s="312"/>
      <c r="AE457" s="312"/>
      <c r="AF457" s="312"/>
      <c r="AG457" s="312"/>
      <c r="AH457" s="312"/>
    </row>
    <row r="458" ht="15.75" customHeight="1">
      <c r="A458" s="312"/>
      <c r="B458" s="312"/>
      <c r="C458" s="312"/>
      <c r="D458" s="312"/>
      <c r="E458" s="312"/>
      <c r="F458" s="312"/>
      <c r="G458" s="312"/>
      <c r="H458" s="312"/>
      <c r="I458" s="312"/>
      <c r="J458" s="312"/>
      <c r="K458" s="312"/>
      <c r="L458" s="312"/>
      <c r="M458" s="312"/>
      <c r="N458" s="312"/>
      <c r="O458" s="312"/>
      <c r="P458" s="312"/>
      <c r="Q458" s="338"/>
      <c r="R458" s="312"/>
      <c r="S458" s="312"/>
      <c r="T458" s="312"/>
      <c r="U458" s="312"/>
      <c r="V458" s="312"/>
      <c r="W458" s="312"/>
      <c r="X458" s="312"/>
      <c r="Y458" s="312"/>
      <c r="Z458" s="312"/>
      <c r="AA458" s="312"/>
      <c r="AB458" s="312"/>
      <c r="AC458" s="312"/>
      <c r="AD458" s="312"/>
      <c r="AE458" s="312"/>
      <c r="AF458" s="312"/>
      <c r="AG458" s="312"/>
      <c r="AH458" s="312"/>
    </row>
    <row r="459" ht="15.75" customHeight="1">
      <c r="A459" s="312"/>
      <c r="B459" s="312"/>
      <c r="C459" s="312"/>
      <c r="D459" s="312"/>
      <c r="E459" s="312"/>
      <c r="F459" s="312"/>
      <c r="G459" s="312"/>
      <c r="H459" s="312"/>
      <c r="I459" s="312"/>
      <c r="J459" s="312"/>
      <c r="K459" s="312"/>
      <c r="L459" s="312"/>
      <c r="M459" s="312"/>
      <c r="N459" s="312"/>
      <c r="O459" s="312"/>
      <c r="P459" s="312"/>
      <c r="Q459" s="338"/>
      <c r="R459" s="312"/>
      <c r="S459" s="312"/>
      <c r="T459" s="312"/>
      <c r="U459" s="312"/>
      <c r="V459" s="312"/>
      <c r="W459" s="312"/>
      <c r="X459" s="312"/>
      <c r="Y459" s="312"/>
      <c r="Z459" s="312"/>
      <c r="AA459" s="312"/>
      <c r="AB459" s="312"/>
      <c r="AC459" s="312"/>
      <c r="AD459" s="312"/>
      <c r="AE459" s="312"/>
      <c r="AF459" s="312"/>
      <c r="AG459" s="312"/>
      <c r="AH459" s="312"/>
    </row>
    <row r="460" ht="15.75" customHeight="1">
      <c r="A460" s="312"/>
      <c r="B460" s="312"/>
      <c r="C460" s="312"/>
      <c r="D460" s="312"/>
      <c r="E460" s="312"/>
      <c r="F460" s="312"/>
      <c r="G460" s="312"/>
      <c r="H460" s="312"/>
      <c r="I460" s="312"/>
      <c r="J460" s="312"/>
      <c r="K460" s="312"/>
      <c r="L460" s="312"/>
      <c r="M460" s="312"/>
      <c r="N460" s="312"/>
      <c r="O460" s="312"/>
      <c r="P460" s="312"/>
      <c r="Q460" s="338"/>
      <c r="R460" s="312"/>
      <c r="S460" s="312"/>
      <c r="T460" s="312"/>
      <c r="U460" s="312"/>
      <c r="V460" s="312"/>
      <c r="W460" s="312"/>
      <c r="X460" s="312"/>
      <c r="Y460" s="312"/>
      <c r="Z460" s="312"/>
      <c r="AA460" s="312"/>
      <c r="AB460" s="312"/>
      <c r="AC460" s="312"/>
      <c r="AD460" s="312"/>
      <c r="AE460" s="312"/>
      <c r="AF460" s="312"/>
      <c r="AG460" s="312"/>
      <c r="AH460" s="312"/>
    </row>
    <row r="461" ht="15.75" customHeight="1">
      <c r="A461" s="312"/>
      <c r="B461" s="312"/>
      <c r="C461" s="312"/>
      <c r="D461" s="312"/>
      <c r="E461" s="312"/>
      <c r="F461" s="312"/>
      <c r="G461" s="312"/>
      <c r="H461" s="312"/>
      <c r="I461" s="312"/>
      <c r="J461" s="312"/>
      <c r="K461" s="312"/>
      <c r="L461" s="312"/>
      <c r="M461" s="312"/>
      <c r="N461" s="312"/>
      <c r="O461" s="312"/>
      <c r="P461" s="312"/>
      <c r="Q461" s="338"/>
      <c r="R461" s="312"/>
      <c r="S461" s="312"/>
      <c r="T461" s="312"/>
      <c r="U461" s="312"/>
      <c r="V461" s="312"/>
      <c r="W461" s="312"/>
      <c r="X461" s="312"/>
      <c r="Y461" s="312"/>
      <c r="Z461" s="312"/>
      <c r="AA461" s="312"/>
      <c r="AB461" s="312"/>
      <c r="AC461" s="312"/>
      <c r="AD461" s="312"/>
      <c r="AE461" s="312"/>
      <c r="AF461" s="312"/>
      <c r="AG461" s="312"/>
      <c r="AH461" s="312"/>
    </row>
    <row r="462" ht="15.75" customHeight="1">
      <c r="A462" s="312"/>
      <c r="B462" s="312"/>
      <c r="C462" s="312"/>
      <c r="D462" s="312"/>
      <c r="E462" s="312"/>
      <c r="F462" s="312"/>
      <c r="G462" s="312"/>
      <c r="H462" s="312"/>
      <c r="I462" s="312"/>
      <c r="J462" s="312"/>
      <c r="K462" s="312"/>
      <c r="L462" s="312"/>
      <c r="M462" s="312"/>
      <c r="N462" s="312"/>
      <c r="O462" s="312"/>
      <c r="P462" s="312"/>
      <c r="Q462" s="338"/>
      <c r="R462" s="312"/>
      <c r="S462" s="312"/>
      <c r="T462" s="312"/>
      <c r="U462" s="312"/>
      <c r="V462" s="312"/>
      <c r="W462" s="312"/>
      <c r="X462" s="312"/>
      <c r="Y462" s="312"/>
      <c r="Z462" s="312"/>
      <c r="AA462" s="312"/>
      <c r="AB462" s="312"/>
      <c r="AC462" s="312"/>
      <c r="AD462" s="312"/>
      <c r="AE462" s="312"/>
      <c r="AF462" s="312"/>
      <c r="AG462" s="312"/>
      <c r="AH462" s="312"/>
    </row>
    <row r="463" ht="15.75" customHeight="1">
      <c r="A463" s="312"/>
      <c r="B463" s="312"/>
      <c r="C463" s="312"/>
      <c r="D463" s="312"/>
      <c r="E463" s="312"/>
      <c r="F463" s="312"/>
      <c r="G463" s="312"/>
      <c r="H463" s="312"/>
      <c r="I463" s="312"/>
      <c r="J463" s="312"/>
      <c r="K463" s="312"/>
      <c r="L463" s="312"/>
      <c r="M463" s="312"/>
      <c r="N463" s="312"/>
      <c r="O463" s="312"/>
      <c r="P463" s="312"/>
      <c r="Q463" s="338"/>
      <c r="R463" s="312"/>
      <c r="S463" s="312"/>
      <c r="T463" s="312"/>
      <c r="U463" s="312"/>
      <c r="V463" s="312"/>
      <c r="W463" s="312"/>
      <c r="X463" s="312"/>
      <c r="Y463" s="312"/>
      <c r="Z463" s="312"/>
      <c r="AA463" s="312"/>
      <c r="AB463" s="312"/>
      <c r="AC463" s="312"/>
      <c r="AD463" s="312"/>
      <c r="AE463" s="312"/>
      <c r="AF463" s="312"/>
      <c r="AG463" s="312"/>
      <c r="AH463" s="312"/>
    </row>
    <row r="464" ht="15.75" customHeight="1">
      <c r="A464" s="312"/>
      <c r="B464" s="312"/>
      <c r="C464" s="312"/>
      <c r="D464" s="312"/>
      <c r="E464" s="312"/>
      <c r="F464" s="312"/>
      <c r="G464" s="312"/>
      <c r="H464" s="312"/>
      <c r="I464" s="312"/>
      <c r="J464" s="312"/>
      <c r="K464" s="312"/>
      <c r="L464" s="312"/>
      <c r="M464" s="312"/>
      <c r="N464" s="312"/>
      <c r="O464" s="312"/>
      <c r="P464" s="312"/>
      <c r="Q464" s="338"/>
      <c r="R464" s="312"/>
      <c r="S464" s="312"/>
      <c r="T464" s="312"/>
      <c r="U464" s="312"/>
      <c r="V464" s="312"/>
      <c r="W464" s="312"/>
      <c r="X464" s="312"/>
      <c r="Y464" s="312"/>
      <c r="Z464" s="312"/>
      <c r="AA464" s="312"/>
      <c r="AB464" s="312"/>
      <c r="AC464" s="312"/>
      <c r="AD464" s="312"/>
      <c r="AE464" s="312"/>
      <c r="AF464" s="312"/>
      <c r="AG464" s="312"/>
      <c r="AH464" s="312"/>
    </row>
    <row r="465" ht="15.75" customHeight="1">
      <c r="A465" s="312"/>
      <c r="B465" s="312"/>
      <c r="C465" s="312"/>
      <c r="D465" s="312"/>
      <c r="E465" s="312"/>
      <c r="F465" s="312"/>
      <c r="G465" s="312"/>
      <c r="H465" s="312"/>
      <c r="I465" s="312"/>
      <c r="J465" s="312"/>
      <c r="K465" s="312"/>
      <c r="L465" s="312"/>
      <c r="M465" s="312"/>
      <c r="N465" s="312"/>
      <c r="O465" s="312"/>
      <c r="P465" s="312"/>
      <c r="Q465" s="338"/>
      <c r="R465" s="312"/>
      <c r="S465" s="312"/>
      <c r="T465" s="312"/>
      <c r="U465" s="312"/>
      <c r="V465" s="312"/>
      <c r="W465" s="312"/>
      <c r="X465" s="312"/>
      <c r="Y465" s="312"/>
      <c r="Z465" s="312"/>
      <c r="AA465" s="312"/>
      <c r="AB465" s="312"/>
      <c r="AC465" s="312"/>
      <c r="AD465" s="312"/>
      <c r="AE465" s="312"/>
      <c r="AF465" s="312"/>
      <c r="AG465" s="312"/>
      <c r="AH465" s="312"/>
    </row>
    <row r="466" ht="15.75" customHeight="1">
      <c r="A466" s="312"/>
      <c r="B466" s="312"/>
      <c r="C466" s="312"/>
      <c r="D466" s="312"/>
      <c r="E466" s="312"/>
      <c r="F466" s="312"/>
      <c r="G466" s="312"/>
      <c r="H466" s="312"/>
      <c r="I466" s="312"/>
      <c r="J466" s="312"/>
      <c r="K466" s="312"/>
      <c r="L466" s="312"/>
      <c r="M466" s="312"/>
      <c r="N466" s="312"/>
      <c r="O466" s="312"/>
      <c r="P466" s="312"/>
      <c r="Q466" s="338"/>
      <c r="R466" s="312"/>
      <c r="S466" s="312"/>
      <c r="T466" s="312"/>
      <c r="U466" s="312"/>
      <c r="V466" s="312"/>
      <c r="W466" s="312"/>
      <c r="X466" s="312"/>
      <c r="Y466" s="312"/>
      <c r="Z466" s="312"/>
      <c r="AA466" s="312"/>
      <c r="AB466" s="312"/>
      <c r="AC466" s="312"/>
      <c r="AD466" s="312"/>
      <c r="AE466" s="312"/>
      <c r="AF466" s="312"/>
      <c r="AG466" s="312"/>
      <c r="AH466" s="312"/>
    </row>
    <row r="467" ht="15.75" customHeight="1">
      <c r="A467" s="312"/>
      <c r="B467" s="312"/>
      <c r="C467" s="312"/>
      <c r="D467" s="312"/>
      <c r="E467" s="312"/>
      <c r="F467" s="312"/>
      <c r="G467" s="312"/>
      <c r="H467" s="312"/>
      <c r="I467" s="312"/>
      <c r="J467" s="312"/>
      <c r="K467" s="312"/>
      <c r="L467" s="312"/>
      <c r="M467" s="312"/>
      <c r="N467" s="312"/>
      <c r="O467" s="312"/>
      <c r="P467" s="312"/>
      <c r="Q467" s="338"/>
      <c r="R467" s="312"/>
      <c r="S467" s="312"/>
      <c r="T467" s="312"/>
      <c r="U467" s="312"/>
      <c r="V467" s="312"/>
      <c r="W467" s="312"/>
      <c r="X467" s="312"/>
      <c r="Y467" s="312"/>
      <c r="Z467" s="312"/>
      <c r="AA467" s="312"/>
      <c r="AB467" s="312"/>
      <c r="AC467" s="312"/>
      <c r="AD467" s="312"/>
      <c r="AE467" s="312"/>
      <c r="AF467" s="312"/>
      <c r="AG467" s="312"/>
      <c r="AH467" s="312"/>
    </row>
    <row r="468" ht="15.75" customHeight="1">
      <c r="A468" s="312"/>
      <c r="B468" s="312"/>
      <c r="C468" s="312"/>
      <c r="D468" s="312"/>
      <c r="E468" s="312"/>
      <c r="F468" s="312"/>
      <c r="G468" s="312"/>
      <c r="H468" s="312"/>
      <c r="I468" s="312"/>
      <c r="J468" s="312"/>
      <c r="K468" s="312"/>
      <c r="L468" s="312"/>
      <c r="M468" s="312"/>
      <c r="N468" s="312"/>
      <c r="O468" s="312"/>
      <c r="P468" s="312"/>
      <c r="Q468" s="338"/>
      <c r="R468" s="312"/>
      <c r="S468" s="312"/>
      <c r="T468" s="312"/>
      <c r="U468" s="312"/>
      <c r="V468" s="312"/>
      <c r="W468" s="312"/>
      <c r="X468" s="312"/>
      <c r="Y468" s="312"/>
      <c r="Z468" s="312"/>
      <c r="AA468" s="312"/>
      <c r="AB468" s="312"/>
      <c r="AC468" s="312"/>
      <c r="AD468" s="312"/>
      <c r="AE468" s="312"/>
      <c r="AF468" s="312"/>
      <c r="AG468" s="312"/>
      <c r="AH468" s="312"/>
    </row>
    <row r="469" ht="15.75" customHeight="1">
      <c r="A469" s="312"/>
      <c r="B469" s="312"/>
      <c r="C469" s="312"/>
      <c r="D469" s="312"/>
      <c r="E469" s="312"/>
      <c r="F469" s="312"/>
      <c r="G469" s="312"/>
      <c r="H469" s="312"/>
      <c r="I469" s="312"/>
      <c r="J469" s="312"/>
      <c r="K469" s="312"/>
      <c r="L469" s="312"/>
      <c r="M469" s="312"/>
      <c r="N469" s="312"/>
      <c r="O469" s="312"/>
      <c r="P469" s="312"/>
      <c r="Q469" s="338"/>
      <c r="R469" s="312"/>
      <c r="S469" s="312"/>
      <c r="T469" s="312"/>
      <c r="U469" s="312"/>
      <c r="V469" s="312"/>
      <c r="W469" s="312"/>
      <c r="X469" s="312"/>
      <c r="Y469" s="312"/>
      <c r="Z469" s="312"/>
      <c r="AA469" s="312"/>
      <c r="AB469" s="312"/>
      <c r="AC469" s="312"/>
      <c r="AD469" s="312"/>
      <c r="AE469" s="312"/>
      <c r="AF469" s="312"/>
      <c r="AG469" s="312"/>
      <c r="AH469" s="312"/>
    </row>
    <row r="470" ht="15.75" customHeight="1">
      <c r="A470" s="312"/>
      <c r="B470" s="312"/>
      <c r="C470" s="312"/>
      <c r="D470" s="312"/>
      <c r="E470" s="312"/>
      <c r="F470" s="312"/>
      <c r="G470" s="312"/>
      <c r="H470" s="312"/>
      <c r="I470" s="312"/>
      <c r="J470" s="312"/>
      <c r="K470" s="312"/>
      <c r="L470" s="312"/>
      <c r="M470" s="312"/>
      <c r="N470" s="312"/>
      <c r="O470" s="312"/>
      <c r="P470" s="312"/>
      <c r="Q470" s="338"/>
      <c r="R470" s="312"/>
      <c r="S470" s="312"/>
      <c r="T470" s="312"/>
      <c r="U470" s="312"/>
      <c r="V470" s="312"/>
      <c r="W470" s="312"/>
      <c r="X470" s="312"/>
      <c r="Y470" s="312"/>
      <c r="Z470" s="312"/>
      <c r="AA470" s="312"/>
      <c r="AB470" s="312"/>
      <c r="AC470" s="312"/>
      <c r="AD470" s="312"/>
      <c r="AE470" s="312"/>
      <c r="AF470" s="312"/>
      <c r="AG470" s="312"/>
      <c r="AH470" s="312"/>
    </row>
    <row r="471" ht="15.75" customHeight="1">
      <c r="A471" s="312"/>
      <c r="B471" s="312"/>
      <c r="C471" s="312"/>
      <c r="D471" s="312"/>
      <c r="E471" s="312"/>
      <c r="F471" s="312"/>
      <c r="G471" s="312"/>
      <c r="H471" s="312"/>
      <c r="I471" s="312"/>
      <c r="J471" s="312"/>
      <c r="K471" s="312"/>
      <c r="L471" s="312"/>
      <c r="M471" s="312"/>
      <c r="N471" s="312"/>
      <c r="O471" s="312"/>
      <c r="P471" s="312"/>
      <c r="Q471" s="338"/>
      <c r="R471" s="312"/>
      <c r="S471" s="312"/>
      <c r="T471" s="312"/>
      <c r="U471" s="312"/>
      <c r="V471" s="312"/>
      <c r="W471" s="312"/>
      <c r="X471" s="312"/>
      <c r="Y471" s="312"/>
      <c r="Z471" s="312"/>
      <c r="AA471" s="312"/>
      <c r="AB471" s="312"/>
      <c r="AC471" s="312"/>
      <c r="AD471" s="312"/>
      <c r="AE471" s="312"/>
      <c r="AF471" s="312"/>
      <c r="AG471" s="312"/>
      <c r="AH471" s="312"/>
    </row>
    <row r="472" ht="15.75" customHeight="1">
      <c r="A472" s="312"/>
      <c r="B472" s="312"/>
      <c r="C472" s="312"/>
      <c r="D472" s="312"/>
      <c r="E472" s="312"/>
      <c r="F472" s="312"/>
      <c r="G472" s="312"/>
      <c r="H472" s="312"/>
      <c r="I472" s="312"/>
      <c r="J472" s="312"/>
      <c r="K472" s="312"/>
      <c r="L472" s="312"/>
      <c r="M472" s="312"/>
      <c r="N472" s="312"/>
      <c r="O472" s="312"/>
      <c r="P472" s="312"/>
      <c r="Q472" s="338"/>
      <c r="R472" s="312"/>
      <c r="S472" s="312"/>
      <c r="T472" s="312"/>
      <c r="U472" s="312"/>
      <c r="V472" s="312"/>
      <c r="W472" s="312"/>
      <c r="X472" s="312"/>
      <c r="Y472" s="312"/>
      <c r="Z472" s="312"/>
      <c r="AA472" s="312"/>
      <c r="AB472" s="312"/>
      <c r="AC472" s="312"/>
      <c r="AD472" s="312"/>
      <c r="AE472" s="312"/>
      <c r="AF472" s="312"/>
      <c r="AG472" s="312"/>
      <c r="AH472" s="312"/>
    </row>
    <row r="473" ht="15.75" customHeight="1">
      <c r="A473" s="312"/>
      <c r="B473" s="312"/>
      <c r="C473" s="312"/>
      <c r="D473" s="312"/>
      <c r="E473" s="312"/>
      <c r="F473" s="312"/>
      <c r="G473" s="312"/>
      <c r="H473" s="312"/>
      <c r="I473" s="312"/>
      <c r="J473" s="312"/>
      <c r="K473" s="312"/>
      <c r="L473" s="312"/>
      <c r="M473" s="312"/>
      <c r="N473" s="312"/>
      <c r="O473" s="312"/>
      <c r="P473" s="312"/>
      <c r="Q473" s="338"/>
      <c r="R473" s="312"/>
      <c r="S473" s="312"/>
      <c r="T473" s="312"/>
      <c r="U473" s="312"/>
      <c r="V473" s="312"/>
      <c r="W473" s="312"/>
      <c r="X473" s="312"/>
      <c r="Y473" s="312"/>
      <c r="Z473" s="312"/>
      <c r="AA473" s="312"/>
      <c r="AB473" s="312"/>
      <c r="AC473" s="312"/>
      <c r="AD473" s="312"/>
      <c r="AE473" s="312"/>
      <c r="AF473" s="312"/>
      <c r="AG473" s="312"/>
      <c r="AH473" s="312"/>
    </row>
    <row r="474" ht="15.75" customHeight="1">
      <c r="A474" s="312"/>
      <c r="B474" s="312"/>
      <c r="C474" s="312"/>
      <c r="D474" s="312"/>
      <c r="E474" s="312"/>
      <c r="F474" s="312"/>
      <c r="G474" s="312"/>
      <c r="H474" s="312"/>
      <c r="I474" s="312"/>
      <c r="J474" s="312"/>
      <c r="K474" s="312"/>
      <c r="L474" s="312"/>
      <c r="M474" s="312"/>
      <c r="N474" s="312"/>
      <c r="O474" s="312"/>
      <c r="P474" s="312"/>
      <c r="Q474" s="338"/>
      <c r="R474" s="312"/>
      <c r="S474" s="312"/>
      <c r="T474" s="312"/>
      <c r="U474" s="312"/>
      <c r="V474" s="312"/>
      <c r="W474" s="312"/>
      <c r="X474" s="312"/>
      <c r="Y474" s="312"/>
      <c r="Z474" s="312"/>
      <c r="AA474" s="312"/>
      <c r="AB474" s="312"/>
      <c r="AC474" s="312"/>
      <c r="AD474" s="312"/>
      <c r="AE474" s="312"/>
      <c r="AF474" s="312"/>
      <c r="AG474" s="312"/>
      <c r="AH474" s="312"/>
    </row>
    <row r="475" ht="15.75" customHeight="1">
      <c r="A475" s="312"/>
      <c r="B475" s="312"/>
      <c r="C475" s="312"/>
      <c r="D475" s="312"/>
      <c r="E475" s="312"/>
      <c r="F475" s="312"/>
      <c r="G475" s="312"/>
      <c r="H475" s="312"/>
      <c r="I475" s="312"/>
      <c r="J475" s="312"/>
      <c r="K475" s="312"/>
      <c r="L475" s="312"/>
      <c r="M475" s="312"/>
      <c r="N475" s="312"/>
      <c r="O475" s="312"/>
      <c r="P475" s="312"/>
      <c r="Q475" s="338"/>
      <c r="R475" s="312"/>
      <c r="S475" s="312"/>
      <c r="T475" s="312"/>
      <c r="U475" s="312"/>
      <c r="V475" s="312"/>
      <c r="W475" s="312"/>
      <c r="X475" s="312"/>
      <c r="Y475" s="312"/>
      <c r="Z475" s="312"/>
      <c r="AA475" s="312"/>
      <c r="AB475" s="312"/>
      <c r="AC475" s="312"/>
      <c r="AD475" s="312"/>
      <c r="AE475" s="312"/>
      <c r="AF475" s="312"/>
      <c r="AG475" s="312"/>
      <c r="AH475" s="312"/>
    </row>
    <row r="476" ht="15.75" customHeight="1">
      <c r="A476" s="312"/>
      <c r="B476" s="312"/>
      <c r="C476" s="312"/>
      <c r="D476" s="312"/>
      <c r="E476" s="312"/>
      <c r="F476" s="312"/>
      <c r="G476" s="312"/>
      <c r="H476" s="312"/>
      <c r="I476" s="312"/>
      <c r="J476" s="312"/>
      <c r="K476" s="312"/>
      <c r="L476" s="312"/>
      <c r="M476" s="312"/>
      <c r="N476" s="312"/>
      <c r="O476" s="312"/>
      <c r="P476" s="312"/>
      <c r="Q476" s="338"/>
      <c r="R476" s="312"/>
      <c r="S476" s="312"/>
      <c r="T476" s="312"/>
      <c r="U476" s="312"/>
      <c r="V476" s="312"/>
      <c r="W476" s="312"/>
      <c r="X476" s="312"/>
      <c r="Y476" s="312"/>
      <c r="Z476" s="312"/>
      <c r="AA476" s="312"/>
      <c r="AB476" s="312"/>
      <c r="AC476" s="312"/>
      <c r="AD476" s="312"/>
      <c r="AE476" s="312"/>
      <c r="AF476" s="312"/>
      <c r="AG476" s="312"/>
      <c r="AH476" s="312"/>
    </row>
    <row r="477" ht="15.75" customHeight="1">
      <c r="A477" s="312"/>
      <c r="B477" s="312"/>
      <c r="C477" s="312"/>
      <c r="D477" s="312"/>
      <c r="E477" s="312"/>
      <c r="F477" s="312"/>
      <c r="G477" s="312"/>
      <c r="H477" s="312"/>
      <c r="I477" s="312"/>
      <c r="J477" s="312"/>
      <c r="K477" s="312"/>
      <c r="L477" s="312"/>
      <c r="M477" s="312"/>
      <c r="N477" s="312"/>
      <c r="O477" s="312"/>
      <c r="P477" s="312"/>
      <c r="Q477" s="338"/>
      <c r="R477" s="312"/>
      <c r="S477" s="312"/>
      <c r="T477" s="312"/>
      <c r="U477" s="312"/>
      <c r="V477" s="312"/>
      <c r="W477" s="312"/>
      <c r="X477" s="312"/>
      <c r="Y477" s="312"/>
      <c r="Z477" s="312"/>
      <c r="AA477" s="312"/>
      <c r="AB477" s="312"/>
      <c r="AC477" s="312"/>
      <c r="AD477" s="312"/>
      <c r="AE477" s="312"/>
      <c r="AF477" s="312"/>
      <c r="AG477" s="312"/>
      <c r="AH477" s="312"/>
    </row>
    <row r="478" ht="15.75" customHeight="1">
      <c r="A478" s="312"/>
      <c r="B478" s="312"/>
      <c r="C478" s="312"/>
      <c r="D478" s="312"/>
      <c r="E478" s="312"/>
      <c r="F478" s="312"/>
      <c r="G478" s="312"/>
      <c r="H478" s="312"/>
      <c r="I478" s="312"/>
      <c r="J478" s="312"/>
      <c r="K478" s="312"/>
      <c r="L478" s="312"/>
      <c r="M478" s="312"/>
      <c r="N478" s="312"/>
      <c r="O478" s="312"/>
      <c r="P478" s="312"/>
      <c r="Q478" s="338"/>
      <c r="R478" s="312"/>
      <c r="S478" s="312"/>
      <c r="T478" s="312"/>
      <c r="U478" s="312"/>
      <c r="V478" s="312"/>
      <c r="W478" s="312"/>
      <c r="X478" s="312"/>
      <c r="Y478" s="312"/>
      <c r="Z478" s="312"/>
      <c r="AA478" s="312"/>
      <c r="AB478" s="312"/>
      <c r="AC478" s="312"/>
      <c r="AD478" s="312"/>
      <c r="AE478" s="312"/>
      <c r="AF478" s="312"/>
      <c r="AG478" s="312"/>
      <c r="AH478" s="312"/>
    </row>
    <row r="479" ht="15.75" customHeight="1">
      <c r="A479" s="312"/>
      <c r="B479" s="312"/>
      <c r="C479" s="312"/>
      <c r="D479" s="312"/>
      <c r="E479" s="312"/>
      <c r="F479" s="312"/>
      <c r="G479" s="312"/>
      <c r="H479" s="312"/>
      <c r="I479" s="312"/>
      <c r="J479" s="312"/>
      <c r="K479" s="312"/>
      <c r="L479" s="312"/>
      <c r="M479" s="312"/>
      <c r="N479" s="312"/>
      <c r="O479" s="312"/>
      <c r="P479" s="312"/>
      <c r="Q479" s="338"/>
      <c r="R479" s="312"/>
      <c r="S479" s="312"/>
      <c r="T479" s="312"/>
      <c r="U479" s="312"/>
      <c r="V479" s="312"/>
      <c r="W479" s="312"/>
      <c r="X479" s="312"/>
      <c r="Y479" s="312"/>
      <c r="Z479" s="312"/>
      <c r="AA479" s="312"/>
      <c r="AB479" s="312"/>
      <c r="AC479" s="312"/>
      <c r="AD479" s="312"/>
      <c r="AE479" s="312"/>
      <c r="AF479" s="312"/>
      <c r="AG479" s="312"/>
      <c r="AH479" s="312"/>
    </row>
    <row r="480" ht="15.75" customHeight="1">
      <c r="A480" s="312"/>
      <c r="B480" s="312"/>
      <c r="C480" s="312"/>
      <c r="D480" s="312"/>
      <c r="E480" s="312"/>
      <c r="F480" s="312"/>
      <c r="G480" s="312"/>
      <c r="H480" s="312"/>
      <c r="I480" s="312"/>
      <c r="J480" s="312"/>
      <c r="K480" s="312"/>
      <c r="L480" s="312"/>
      <c r="M480" s="312"/>
      <c r="N480" s="312"/>
      <c r="O480" s="312"/>
      <c r="P480" s="312"/>
      <c r="Q480" s="338"/>
      <c r="R480" s="312"/>
      <c r="S480" s="312"/>
      <c r="T480" s="312"/>
      <c r="U480" s="312"/>
      <c r="V480" s="312"/>
      <c r="W480" s="312"/>
      <c r="X480" s="312"/>
      <c r="Y480" s="312"/>
      <c r="Z480" s="312"/>
      <c r="AA480" s="312"/>
      <c r="AB480" s="312"/>
      <c r="AC480" s="312"/>
      <c r="AD480" s="312"/>
      <c r="AE480" s="312"/>
      <c r="AF480" s="312"/>
      <c r="AG480" s="312"/>
      <c r="AH480" s="312"/>
    </row>
    <row r="481" ht="15.75" customHeight="1">
      <c r="A481" s="312"/>
      <c r="B481" s="312"/>
      <c r="C481" s="312"/>
      <c r="D481" s="312"/>
      <c r="E481" s="312"/>
      <c r="F481" s="312"/>
      <c r="G481" s="312"/>
      <c r="H481" s="312"/>
      <c r="I481" s="312"/>
      <c r="J481" s="312"/>
      <c r="K481" s="312"/>
      <c r="L481" s="312"/>
      <c r="M481" s="312"/>
      <c r="N481" s="312"/>
      <c r="O481" s="312"/>
      <c r="P481" s="312"/>
      <c r="Q481" s="338"/>
      <c r="R481" s="312"/>
      <c r="S481" s="312"/>
      <c r="T481" s="312"/>
      <c r="U481" s="312"/>
      <c r="V481" s="312"/>
      <c r="W481" s="312"/>
      <c r="X481" s="312"/>
      <c r="Y481" s="312"/>
      <c r="Z481" s="312"/>
      <c r="AA481" s="312"/>
      <c r="AB481" s="312"/>
      <c r="AC481" s="312"/>
      <c r="AD481" s="312"/>
      <c r="AE481" s="312"/>
      <c r="AF481" s="312"/>
      <c r="AG481" s="312"/>
      <c r="AH481" s="312"/>
    </row>
    <row r="482" ht="15.75" customHeight="1">
      <c r="A482" s="312"/>
      <c r="B482" s="312"/>
      <c r="C482" s="312"/>
      <c r="D482" s="312"/>
      <c r="E482" s="312"/>
      <c r="F482" s="312"/>
      <c r="G482" s="312"/>
      <c r="H482" s="312"/>
      <c r="I482" s="312"/>
      <c r="J482" s="312"/>
      <c r="K482" s="312"/>
      <c r="L482" s="312"/>
      <c r="M482" s="312"/>
      <c r="N482" s="312"/>
      <c r="O482" s="312"/>
      <c r="P482" s="312"/>
      <c r="Q482" s="338"/>
      <c r="R482" s="312"/>
      <c r="S482" s="312"/>
      <c r="T482" s="312"/>
      <c r="U482" s="312"/>
      <c r="V482" s="312"/>
      <c r="W482" s="312"/>
      <c r="X482" s="312"/>
      <c r="Y482" s="312"/>
      <c r="Z482" s="312"/>
      <c r="AA482" s="312"/>
      <c r="AB482" s="312"/>
      <c r="AC482" s="312"/>
      <c r="AD482" s="312"/>
      <c r="AE482" s="312"/>
      <c r="AF482" s="312"/>
      <c r="AG482" s="312"/>
      <c r="AH482" s="312"/>
    </row>
    <row r="483" ht="15.75" customHeight="1">
      <c r="A483" s="312"/>
      <c r="B483" s="312"/>
      <c r="C483" s="312"/>
      <c r="D483" s="312"/>
      <c r="E483" s="312"/>
      <c r="F483" s="312"/>
      <c r="G483" s="312"/>
      <c r="H483" s="312"/>
      <c r="I483" s="312"/>
      <c r="J483" s="312"/>
      <c r="K483" s="312"/>
      <c r="L483" s="312"/>
      <c r="M483" s="312"/>
      <c r="N483" s="312"/>
      <c r="O483" s="312"/>
      <c r="P483" s="312"/>
      <c r="Q483" s="338"/>
      <c r="R483" s="312"/>
      <c r="S483" s="312"/>
      <c r="T483" s="312"/>
      <c r="U483" s="312"/>
      <c r="V483" s="312"/>
      <c r="W483" s="312"/>
      <c r="X483" s="312"/>
      <c r="Y483" s="312"/>
      <c r="Z483" s="312"/>
      <c r="AA483" s="312"/>
      <c r="AB483" s="312"/>
      <c r="AC483" s="312"/>
      <c r="AD483" s="312"/>
      <c r="AE483" s="312"/>
      <c r="AF483" s="312"/>
      <c r="AG483" s="312"/>
      <c r="AH483" s="312"/>
    </row>
    <row r="484" ht="15.75" customHeight="1">
      <c r="A484" s="312"/>
      <c r="B484" s="312"/>
      <c r="C484" s="312"/>
      <c r="D484" s="312"/>
      <c r="E484" s="312"/>
      <c r="F484" s="312"/>
      <c r="G484" s="312"/>
      <c r="H484" s="312"/>
      <c r="I484" s="312"/>
      <c r="J484" s="312"/>
      <c r="K484" s="312"/>
      <c r="L484" s="312"/>
      <c r="M484" s="312"/>
      <c r="N484" s="312"/>
      <c r="O484" s="312"/>
      <c r="P484" s="312"/>
      <c r="Q484" s="338"/>
      <c r="R484" s="312"/>
      <c r="S484" s="312"/>
      <c r="T484" s="312"/>
      <c r="U484" s="312"/>
      <c r="V484" s="312"/>
      <c r="W484" s="312"/>
      <c r="X484" s="312"/>
      <c r="Y484" s="312"/>
      <c r="Z484" s="312"/>
      <c r="AA484" s="312"/>
      <c r="AB484" s="312"/>
      <c r="AC484" s="312"/>
      <c r="AD484" s="312"/>
      <c r="AE484" s="312"/>
      <c r="AF484" s="312"/>
      <c r="AG484" s="312"/>
      <c r="AH484" s="312"/>
    </row>
    <row r="485" ht="15.75" customHeight="1">
      <c r="A485" s="312"/>
      <c r="B485" s="312"/>
      <c r="C485" s="312"/>
      <c r="D485" s="312"/>
      <c r="E485" s="312"/>
      <c r="F485" s="312"/>
      <c r="G485" s="312"/>
      <c r="H485" s="312"/>
      <c r="I485" s="312"/>
      <c r="J485" s="312"/>
      <c r="K485" s="312"/>
      <c r="L485" s="312"/>
      <c r="M485" s="312"/>
      <c r="N485" s="312"/>
      <c r="O485" s="312"/>
      <c r="P485" s="312"/>
      <c r="Q485" s="338"/>
      <c r="R485" s="312"/>
      <c r="S485" s="312"/>
      <c r="T485" s="312"/>
      <c r="U485" s="312"/>
      <c r="V485" s="312"/>
      <c r="W485" s="312"/>
      <c r="X485" s="312"/>
      <c r="Y485" s="312"/>
      <c r="Z485" s="312"/>
      <c r="AA485" s="312"/>
      <c r="AB485" s="312"/>
      <c r="AC485" s="312"/>
      <c r="AD485" s="312"/>
      <c r="AE485" s="312"/>
      <c r="AF485" s="312"/>
      <c r="AG485" s="312"/>
      <c r="AH485" s="312"/>
    </row>
    <row r="486" ht="15.75" customHeight="1">
      <c r="A486" s="312"/>
      <c r="B486" s="312"/>
      <c r="C486" s="312"/>
      <c r="D486" s="312"/>
      <c r="E486" s="312"/>
      <c r="F486" s="312"/>
      <c r="G486" s="312"/>
      <c r="H486" s="312"/>
      <c r="I486" s="312"/>
      <c r="J486" s="312"/>
      <c r="K486" s="312"/>
      <c r="L486" s="312"/>
      <c r="M486" s="312"/>
      <c r="N486" s="312"/>
      <c r="O486" s="312"/>
      <c r="P486" s="312"/>
      <c r="Q486" s="338"/>
      <c r="R486" s="312"/>
      <c r="S486" s="312"/>
      <c r="T486" s="312"/>
      <c r="U486" s="312"/>
      <c r="V486" s="312"/>
      <c r="W486" s="312"/>
      <c r="X486" s="312"/>
      <c r="Y486" s="312"/>
      <c r="Z486" s="312"/>
      <c r="AA486" s="312"/>
      <c r="AB486" s="312"/>
      <c r="AC486" s="312"/>
      <c r="AD486" s="312"/>
      <c r="AE486" s="312"/>
      <c r="AF486" s="312"/>
      <c r="AG486" s="312"/>
      <c r="AH486" s="312"/>
    </row>
    <row r="487" ht="15.75" customHeight="1">
      <c r="A487" s="312"/>
      <c r="B487" s="312"/>
      <c r="C487" s="312"/>
      <c r="D487" s="312"/>
      <c r="E487" s="312"/>
      <c r="F487" s="312"/>
      <c r="G487" s="312"/>
      <c r="H487" s="312"/>
      <c r="I487" s="312"/>
      <c r="J487" s="312"/>
      <c r="K487" s="312"/>
      <c r="L487" s="312"/>
      <c r="M487" s="312"/>
      <c r="N487" s="312"/>
      <c r="O487" s="312"/>
      <c r="P487" s="312"/>
      <c r="Q487" s="338"/>
      <c r="R487" s="312"/>
      <c r="S487" s="312"/>
      <c r="T487" s="312"/>
      <c r="U487" s="312"/>
      <c r="V487" s="312"/>
      <c r="W487" s="312"/>
      <c r="X487" s="312"/>
      <c r="Y487" s="312"/>
      <c r="Z487" s="312"/>
      <c r="AA487" s="312"/>
      <c r="AB487" s="312"/>
      <c r="AC487" s="312"/>
      <c r="AD487" s="312"/>
      <c r="AE487" s="312"/>
      <c r="AF487" s="312"/>
      <c r="AG487" s="312"/>
      <c r="AH487" s="312"/>
    </row>
    <row r="488" ht="15.75" customHeight="1">
      <c r="A488" s="312"/>
      <c r="B488" s="312"/>
      <c r="C488" s="312"/>
      <c r="D488" s="312"/>
      <c r="E488" s="312"/>
      <c r="F488" s="312"/>
      <c r="G488" s="312"/>
      <c r="H488" s="312"/>
      <c r="I488" s="312"/>
      <c r="J488" s="312"/>
      <c r="K488" s="312"/>
      <c r="L488" s="312"/>
      <c r="M488" s="312"/>
      <c r="N488" s="312"/>
      <c r="O488" s="312"/>
      <c r="P488" s="312"/>
      <c r="Q488" s="338"/>
      <c r="R488" s="312"/>
      <c r="S488" s="312"/>
      <c r="T488" s="312"/>
      <c r="U488" s="312"/>
      <c r="V488" s="312"/>
      <c r="W488" s="312"/>
      <c r="X488" s="312"/>
      <c r="Y488" s="312"/>
      <c r="Z488" s="312"/>
      <c r="AA488" s="312"/>
      <c r="AB488" s="312"/>
      <c r="AC488" s="312"/>
      <c r="AD488" s="312"/>
      <c r="AE488" s="312"/>
      <c r="AF488" s="312"/>
      <c r="AG488" s="312"/>
      <c r="AH488" s="312"/>
    </row>
    <row r="489" ht="15.75" customHeight="1">
      <c r="A489" s="312"/>
      <c r="B489" s="312"/>
      <c r="C489" s="312"/>
      <c r="D489" s="312"/>
      <c r="E489" s="312"/>
      <c r="F489" s="312"/>
      <c r="G489" s="312"/>
      <c r="H489" s="312"/>
      <c r="I489" s="312"/>
      <c r="J489" s="312"/>
      <c r="K489" s="312"/>
      <c r="L489" s="312"/>
      <c r="M489" s="312"/>
      <c r="N489" s="312"/>
      <c r="O489" s="312"/>
      <c r="P489" s="312"/>
      <c r="Q489" s="338"/>
      <c r="R489" s="312"/>
      <c r="S489" s="312"/>
      <c r="T489" s="312"/>
      <c r="U489" s="312"/>
      <c r="V489" s="312"/>
      <c r="W489" s="312"/>
      <c r="X489" s="312"/>
      <c r="Y489" s="312"/>
      <c r="Z489" s="312"/>
      <c r="AA489" s="312"/>
      <c r="AB489" s="312"/>
      <c r="AC489" s="312"/>
      <c r="AD489" s="312"/>
      <c r="AE489" s="312"/>
      <c r="AF489" s="312"/>
      <c r="AG489" s="312"/>
      <c r="AH489" s="312"/>
    </row>
    <row r="490" ht="15.75" customHeight="1">
      <c r="A490" s="312"/>
      <c r="B490" s="312"/>
      <c r="C490" s="312"/>
      <c r="D490" s="312"/>
      <c r="E490" s="312"/>
      <c r="F490" s="312"/>
      <c r="G490" s="312"/>
      <c r="H490" s="312"/>
      <c r="I490" s="312"/>
      <c r="J490" s="312"/>
      <c r="K490" s="312"/>
      <c r="L490" s="312"/>
      <c r="M490" s="312"/>
      <c r="N490" s="312"/>
      <c r="O490" s="312"/>
      <c r="P490" s="312"/>
      <c r="Q490" s="338"/>
      <c r="R490" s="312"/>
      <c r="S490" s="312"/>
      <c r="T490" s="312"/>
      <c r="U490" s="312"/>
      <c r="V490" s="312"/>
      <c r="W490" s="312"/>
      <c r="X490" s="312"/>
      <c r="Y490" s="312"/>
      <c r="Z490" s="312"/>
      <c r="AA490" s="312"/>
      <c r="AB490" s="312"/>
      <c r="AC490" s="312"/>
      <c r="AD490" s="312"/>
      <c r="AE490" s="312"/>
      <c r="AF490" s="312"/>
      <c r="AG490" s="312"/>
      <c r="AH490" s="312"/>
    </row>
    <row r="491" ht="15.75" customHeight="1">
      <c r="A491" s="312"/>
      <c r="B491" s="312"/>
      <c r="C491" s="312"/>
      <c r="D491" s="312"/>
      <c r="E491" s="312"/>
      <c r="F491" s="312"/>
      <c r="G491" s="312"/>
      <c r="H491" s="312"/>
      <c r="I491" s="312"/>
      <c r="J491" s="312"/>
      <c r="K491" s="312"/>
      <c r="L491" s="312"/>
      <c r="M491" s="312"/>
      <c r="N491" s="312"/>
      <c r="O491" s="312"/>
      <c r="P491" s="312"/>
      <c r="Q491" s="338"/>
      <c r="R491" s="312"/>
      <c r="S491" s="312"/>
      <c r="T491" s="312"/>
      <c r="U491" s="312"/>
      <c r="V491" s="312"/>
      <c r="W491" s="312"/>
      <c r="X491" s="312"/>
      <c r="Y491" s="312"/>
      <c r="Z491" s="312"/>
      <c r="AA491" s="312"/>
      <c r="AB491" s="312"/>
      <c r="AC491" s="312"/>
      <c r="AD491" s="312"/>
      <c r="AE491" s="312"/>
      <c r="AF491" s="312"/>
      <c r="AG491" s="312"/>
      <c r="AH491" s="312"/>
    </row>
    <row r="492" ht="15.75" customHeight="1">
      <c r="A492" s="312"/>
      <c r="B492" s="312"/>
      <c r="C492" s="312"/>
      <c r="D492" s="312"/>
      <c r="E492" s="312"/>
      <c r="F492" s="312"/>
      <c r="G492" s="312"/>
      <c r="H492" s="312"/>
      <c r="I492" s="312"/>
      <c r="J492" s="312"/>
      <c r="K492" s="312"/>
      <c r="L492" s="312"/>
      <c r="M492" s="312"/>
      <c r="N492" s="312"/>
      <c r="O492" s="312"/>
      <c r="P492" s="312"/>
      <c r="Q492" s="338"/>
      <c r="R492" s="312"/>
      <c r="S492" s="312"/>
      <c r="T492" s="312"/>
      <c r="U492" s="312"/>
      <c r="V492" s="312"/>
      <c r="W492" s="312"/>
      <c r="X492" s="312"/>
      <c r="Y492" s="312"/>
      <c r="Z492" s="312"/>
      <c r="AA492" s="312"/>
      <c r="AB492" s="312"/>
      <c r="AC492" s="312"/>
      <c r="AD492" s="312"/>
      <c r="AE492" s="312"/>
      <c r="AF492" s="312"/>
      <c r="AG492" s="312"/>
      <c r="AH492" s="312"/>
    </row>
    <row r="493" ht="15.75" customHeight="1">
      <c r="A493" s="312"/>
      <c r="B493" s="312"/>
      <c r="C493" s="312"/>
      <c r="D493" s="312"/>
      <c r="E493" s="312"/>
      <c r="F493" s="312"/>
      <c r="G493" s="312"/>
      <c r="H493" s="312"/>
      <c r="I493" s="312"/>
      <c r="J493" s="312"/>
      <c r="K493" s="312"/>
      <c r="L493" s="312"/>
      <c r="M493" s="312"/>
      <c r="N493" s="312"/>
      <c r="O493" s="312"/>
      <c r="P493" s="312"/>
      <c r="Q493" s="338"/>
      <c r="R493" s="312"/>
      <c r="S493" s="312"/>
      <c r="T493" s="312"/>
      <c r="U493" s="312"/>
      <c r="V493" s="312"/>
      <c r="W493" s="312"/>
      <c r="X493" s="312"/>
      <c r="Y493" s="312"/>
      <c r="Z493" s="312"/>
      <c r="AA493" s="312"/>
      <c r="AB493" s="312"/>
      <c r="AC493" s="312"/>
      <c r="AD493" s="312"/>
      <c r="AE493" s="312"/>
      <c r="AF493" s="312"/>
      <c r="AG493" s="312"/>
      <c r="AH493" s="312"/>
    </row>
    <row r="494" ht="15.75" customHeight="1">
      <c r="A494" s="312"/>
      <c r="B494" s="312"/>
      <c r="C494" s="312"/>
      <c r="D494" s="312"/>
      <c r="E494" s="312"/>
      <c r="F494" s="312"/>
      <c r="G494" s="312"/>
      <c r="H494" s="312"/>
      <c r="I494" s="312"/>
      <c r="J494" s="312"/>
      <c r="K494" s="312"/>
      <c r="L494" s="312"/>
      <c r="M494" s="312"/>
      <c r="N494" s="312"/>
      <c r="O494" s="312"/>
      <c r="P494" s="312"/>
      <c r="Q494" s="338"/>
      <c r="R494" s="312"/>
      <c r="S494" s="312"/>
      <c r="T494" s="312"/>
      <c r="U494" s="312"/>
      <c r="V494" s="312"/>
      <c r="W494" s="312"/>
      <c r="X494" s="312"/>
      <c r="Y494" s="312"/>
      <c r="Z494" s="312"/>
      <c r="AA494" s="312"/>
      <c r="AB494" s="312"/>
      <c r="AC494" s="312"/>
      <c r="AD494" s="312"/>
      <c r="AE494" s="312"/>
      <c r="AF494" s="312"/>
      <c r="AG494" s="312"/>
      <c r="AH494" s="312"/>
    </row>
    <row r="495" ht="15.75" customHeight="1">
      <c r="A495" s="312"/>
      <c r="B495" s="312"/>
      <c r="C495" s="312"/>
      <c r="D495" s="312"/>
      <c r="E495" s="312"/>
      <c r="F495" s="312"/>
      <c r="G495" s="312"/>
      <c r="H495" s="312"/>
      <c r="I495" s="312"/>
      <c r="J495" s="312"/>
      <c r="K495" s="312"/>
      <c r="L495" s="312"/>
      <c r="M495" s="312"/>
      <c r="N495" s="312"/>
      <c r="O495" s="312"/>
      <c r="P495" s="312"/>
      <c r="Q495" s="338"/>
      <c r="R495" s="312"/>
      <c r="S495" s="312"/>
      <c r="T495" s="312"/>
      <c r="U495" s="312"/>
      <c r="V495" s="312"/>
      <c r="W495" s="312"/>
      <c r="X495" s="312"/>
      <c r="Y495" s="312"/>
      <c r="Z495" s="312"/>
      <c r="AA495" s="312"/>
      <c r="AB495" s="312"/>
      <c r="AC495" s="312"/>
      <c r="AD495" s="312"/>
      <c r="AE495" s="312"/>
      <c r="AF495" s="312"/>
      <c r="AG495" s="312"/>
      <c r="AH495" s="312"/>
    </row>
    <row r="496" ht="15.75" customHeight="1">
      <c r="A496" s="312"/>
      <c r="B496" s="312"/>
      <c r="C496" s="312"/>
      <c r="D496" s="312"/>
      <c r="E496" s="312"/>
      <c r="F496" s="312"/>
      <c r="G496" s="312"/>
      <c r="H496" s="312"/>
      <c r="I496" s="312"/>
      <c r="J496" s="312"/>
      <c r="K496" s="312"/>
      <c r="L496" s="312"/>
      <c r="M496" s="312"/>
      <c r="N496" s="312"/>
      <c r="O496" s="312"/>
      <c r="P496" s="312"/>
      <c r="Q496" s="338"/>
      <c r="R496" s="312"/>
      <c r="S496" s="312"/>
      <c r="T496" s="312"/>
      <c r="U496" s="312"/>
      <c r="V496" s="312"/>
      <c r="W496" s="312"/>
      <c r="X496" s="312"/>
      <c r="Y496" s="312"/>
      <c r="Z496" s="312"/>
      <c r="AA496" s="312"/>
      <c r="AB496" s="312"/>
      <c r="AC496" s="312"/>
      <c r="AD496" s="312"/>
      <c r="AE496" s="312"/>
      <c r="AF496" s="312"/>
      <c r="AG496" s="312"/>
      <c r="AH496" s="312"/>
    </row>
    <row r="497" ht="15.75" customHeight="1">
      <c r="A497" s="312"/>
      <c r="B497" s="312"/>
      <c r="C497" s="312"/>
      <c r="D497" s="312"/>
      <c r="E497" s="312"/>
      <c r="F497" s="312"/>
      <c r="G497" s="312"/>
      <c r="H497" s="312"/>
      <c r="I497" s="312"/>
      <c r="J497" s="312"/>
      <c r="K497" s="312"/>
      <c r="L497" s="312"/>
      <c r="M497" s="312"/>
      <c r="N497" s="312"/>
      <c r="O497" s="312"/>
      <c r="P497" s="312"/>
      <c r="Q497" s="338"/>
      <c r="R497" s="312"/>
      <c r="S497" s="312"/>
      <c r="T497" s="312"/>
      <c r="U497" s="312"/>
      <c r="V497" s="312"/>
      <c r="W497" s="312"/>
      <c r="X497" s="312"/>
      <c r="Y497" s="312"/>
      <c r="Z497" s="312"/>
      <c r="AA497" s="312"/>
      <c r="AB497" s="312"/>
      <c r="AC497" s="312"/>
      <c r="AD497" s="312"/>
      <c r="AE497" s="312"/>
      <c r="AF497" s="312"/>
      <c r="AG497" s="312"/>
      <c r="AH497" s="312"/>
    </row>
    <row r="498" ht="15.75" customHeight="1">
      <c r="A498" s="312"/>
      <c r="B498" s="312"/>
      <c r="C498" s="312"/>
      <c r="D498" s="312"/>
      <c r="E498" s="312"/>
      <c r="F498" s="312"/>
      <c r="G498" s="312"/>
      <c r="H498" s="312"/>
      <c r="I498" s="312"/>
      <c r="J498" s="312"/>
      <c r="K498" s="312"/>
      <c r="L498" s="312"/>
      <c r="M498" s="312"/>
      <c r="N498" s="312"/>
      <c r="O498" s="312"/>
      <c r="P498" s="312"/>
      <c r="Q498" s="338"/>
      <c r="R498" s="312"/>
      <c r="S498" s="312"/>
      <c r="T498" s="312"/>
      <c r="U498" s="312"/>
      <c r="V498" s="312"/>
      <c r="W498" s="312"/>
      <c r="X498" s="312"/>
      <c r="Y498" s="312"/>
      <c r="Z498" s="312"/>
      <c r="AA498" s="312"/>
      <c r="AB498" s="312"/>
      <c r="AC498" s="312"/>
      <c r="AD498" s="312"/>
      <c r="AE498" s="312"/>
      <c r="AF498" s="312"/>
      <c r="AG498" s="312"/>
      <c r="AH498" s="312"/>
    </row>
    <row r="499" ht="15.75" customHeight="1">
      <c r="A499" s="312"/>
      <c r="B499" s="312"/>
      <c r="C499" s="312"/>
      <c r="D499" s="312"/>
      <c r="E499" s="312"/>
      <c r="F499" s="312"/>
      <c r="G499" s="312"/>
      <c r="H499" s="312"/>
      <c r="I499" s="312"/>
      <c r="J499" s="312"/>
      <c r="K499" s="312"/>
      <c r="L499" s="312"/>
      <c r="M499" s="312"/>
      <c r="N499" s="312"/>
      <c r="O499" s="312"/>
      <c r="P499" s="312"/>
      <c r="Q499" s="338"/>
      <c r="R499" s="312"/>
      <c r="S499" s="312"/>
      <c r="T499" s="312"/>
      <c r="U499" s="312"/>
      <c r="V499" s="312"/>
      <c r="W499" s="312"/>
      <c r="X499" s="312"/>
      <c r="Y499" s="312"/>
      <c r="Z499" s="312"/>
      <c r="AA499" s="312"/>
      <c r="AB499" s="312"/>
      <c r="AC499" s="312"/>
      <c r="AD499" s="312"/>
      <c r="AE499" s="312"/>
      <c r="AF499" s="312"/>
      <c r="AG499" s="312"/>
      <c r="AH499" s="312"/>
    </row>
    <row r="500" ht="15.75" customHeight="1">
      <c r="A500" s="312"/>
      <c r="B500" s="312"/>
      <c r="C500" s="312"/>
      <c r="D500" s="312"/>
      <c r="E500" s="312"/>
      <c r="F500" s="312"/>
      <c r="G500" s="312"/>
      <c r="H500" s="312"/>
      <c r="I500" s="312"/>
      <c r="J500" s="312"/>
      <c r="K500" s="312"/>
      <c r="L500" s="312"/>
      <c r="M500" s="312"/>
      <c r="N500" s="312"/>
      <c r="O500" s="312"/>
      <c r="P500" s="312"/>
      <c r="Q500" s="338"/>
      <c r="R500" s="312"/>
      <c r="S500" s="312"/>
      <c r="T500" s="312"/>
      <c r="U500" s="312"/>
      <c r="V500" s="312"/>
      <c r="W500" s="312"/>
      <c r="X500" s="312"/>
      <c r="Y500" s="312"/>
      <c r="Z500" s="312"/>
      <c r="AA500" s="312"/>
      <c r="AB500" s="312"/>
      <c r="AC500" s="312"/>
      <c r="AD500" s="312"/>
      <c r="AE500" s="312"/>
      <c r="AF500" s="312"/>
      <c r="AG500" s="312"/>
      <c r="AH500" s="312"/>
    </row>
    <row r="501" ht="15.75" customHeight="1">
      <c r="A501" s="312"/>
      <c r="B501" s="312"/>
      <c r="C501" s="312"/>
      <c r="D501" s="312"/>
      <c r="E501" s="312"/>
      <c r="F501" s="312"/>
      <c r="G501" s="312"/>
      <c r="H501" s="312"/>
      <c r="I501" s="312"/>
      <c r="J501" s="312"/>
      <c r="K501" s="312"/>
      <c r="L501" s="312"/>
      <c r="M501" s="312"/>
      <c r="N501" s="312"/>
      <c r="O501" s="312"/>
      <c r="P501" s="312"/>
      <c r="Q501" s="338"/>
      <c r="R501" s="312"/>
      <c r="S501" s="312"/>
      <c r="T501" s="312"/>
      <c r="U501" s="312"/>
      <c r="V501" s="312"/>
      <c r="W501" s="312"/>
      <c r="X501" s="312"/>
      <c r="Y501" s="312"/>
      <c r="Z501" s="312"/>
      <c r="AA501" s="312"/>
      <c r="AB501" s="312"/>
      <c r="AC501" s="312"/>
      <c r="AD501" s="312"/>
      <c r="AE501" s="312"/>
      <c r="AF501" s="312"/>
      <c r="AG501" s="312"/>
      <c r="AH501" s="312"/>
    </row>
    <row r="502" ht="15.75" customHeight="1">
      <c r="A502" s="312"/>
      <c r="B502" s="312"/>
      <c r="C502" s="312"/>
      <c r="D502" s="312"/>
      <c r="E502" s="312"/>
      <c r="F502" s="312"/>
      <c r="G502" s="312"/>
      <c r="H502" s="312"/>
      <c r="I502" s="312"/>
      <c r="J502" s="312"/>
      <c r="K502" s="312"/>
      <c r="L502" s="312"/>
      <c r="M502" s="312"/>
      <c r="N502" s="312"/>
      <c r="O502" s="312"/>
      <c r="P502" s="312"/>
      <c r="Q502" s="338"/>
      <c r="R502" s="312"/>
      <c r="S502" s="312"/>
      <c r="T502" s="312"/>
      <c r="U502" s="312"/>
      <c r="V502" s="312"/>
      <c r="W502" s="312"/>
      <c r="X502" s="312"/>
      <c r="Y502" s="312"/>
      <c r="Z502" s="312"/>
      <c r="AA502" s="312"/>
      <c r="AB502" s="312"/>
      <c r="AC502" s="312"/>
      <c r="AD502" s="312"/>
      <c r="AE502" s="312"/>
      <c r="AF502" s="312"/>
      <c r="AG502" s="312"/>
      <c r="AH502" s="312"/>
    </row>
    <row r="503" ht="15.75" customHeight="1">
      <c r="A503" s="312"/>
      <c r="B503" s="312"/>
      <c r="C503" s="312"/>
      <c r="D503" s="312"/>
      <c r="E503" s="312"/>
      <c r="F503" s="312"/>
      <c r="G503" s="312"/>
      <c r="H503" s="312"/>
      <c r="I503" s="312"/>
      <c r="J503" s="312"/>
      <c r="K503" s="312"/>
      <c r="L503" s="312"/>
      <c r="M503" s="312"/>
      <c r="N503" s="312"/>
      <c r="O503" s="312"/>
      <c r="P503" s="312"/>
      <c r="Q503" s="338"/>
      <c r="R503" s="312"/>
      <c r="S503" s="312"/>
      <c r="T503" s="312"/>
      <c r="U503" s="312"/>
      <c r="V503" s="312"/>
      <c r="W503" s="312"/>
      <c r="X503" s="312"/>
      <c r="Y503" s="312"/>
      <c r="Z503" s="312"/>
      <c r="AA503" s="312"/>
      <c r="AB503" s="312"/>
      <c r="AC503" s="312"/>
      <c r="AD503" s="312"/>
      <c r="AE503" s="312"/>
      <c r="AF503" s="312"/>
      <c r="AG503" s="312"/>
      <c r="AH503" s="312"/>
    </row>
    <row r="504" ht="15.75" customHeight="1">
      <c r="A504" s="312"/>
      <c r="B504" s="312"/>
      <c r="C504" s="312"/>
      <c r="D504" s="312"/>
      <c r="E504" s="312"/>
      <c r="F504" s="312"/>
      <c r="G504" s="312"/>
      <c r="H504" s="312"/>
      <c r="I504" s="312"/>
      <c r="J504" s="312"/>
      <c r="K504" s="312"/>
      <c r="L504" s="312"/>
      <c r="M504" s="312"/>
      <c r="N504" s="312"/>
      <c r="O504" s="312"/>
      <c r="P504" s="312"/>
      <c r="Q504" s="338"/>
      <c r="R504" s="312"/>
      <c r="S504" s="312"/>
      <c r="T504" s="312"/>
      <c r="U504" s="312"/>
      <c r="V504" s="312"/>
      <c r="W504" s="312"/>
      <c r="X504" s="312"/>
      <c r="Y504" s="312"/>
      <c r="Z504" s="312"/>
      <c r="AA504" s="312"/>
      <c r="AB504" s="312"/>
      <c r="AC504" s="312"/>
      <c r="AD504" s="312"/>
      <c r="AE504" s="312"/>
      <c r="AF504" s="312"/>
      <c r="AG504" s="312"/>
      <c r="AH504" s="312"/>
    </row>
    <row r="505" ht="15.75" customHeight="1">
      <c r="A505" s="312"/>
      <c r="B505" s="312"/>
      <c r="C505" s="312"/>
      <c r="D505" s="312"/>
      <c r="E505" s="312"/>
      <c r="F505" s="312"/>
      <c r="G505" s="312"/>
      <c r="H505" s="312"/>
      <c r="I505" s="312"/>
      <c r="J505" s="312"/>
      <c r="K505" s="312"/>
      <c r="L505" s="312"/>
      <c r="M505" s="312"/>
      <c r="N505" s="312"/>
      <c r="O505" s="312"/>
      <c r="P505" s="312"/>
      <c r="Q505" s="338"/>
      <c r="R505" s="312"/>
      <c r="S505" s="312"/>
      <c r="T505" s="312"/>
      <c r="U505" s="312"/>
      <c r="V505" s="312"/>
      <c r="W505" s="312"/>
      <c r="X505" s="312"/>
      <c r="Y505" s="312"/>
      <c r="Z505" s="312"/>
      <c r="AA505" s="312"/>
      <c r="AB505" s="312"/>
      <c r="AC505" s="312"/>
      <c r="AD505" s="312"/>
      <c r="AE505" s="312"/>
      <c r="AF505" s="312"/>
      <c r="AG505" s="312"/>
      <c r="AH505" s="312"/>
    </row>
    <row r="506" ht="15.75" customHeight="1">
      <c r="A506" s="312"/>
      <c r="B506" s="312"/>
      <c r="C506" s="312"/>
      <c r="D506" s="312"/>
      <c r="E506" s="312"/>
      <c r="F506" s="312"/>
      <c r="G506" s="312"/>
      <c r="H506" s="312"/>
      <c r="I506" s="312"/>
      <c r="J506" s="312"/>
      <c r="K506" s="312"/>
      <c r="L506" s="312"/>
      <c r="M506" s="312"/>
      <c r="N506" s="312"/>
      <c r="O506" s="312"/>
      <c r="P506" s="312"/>
      <c r="Q506" s="338"/>
      <c r="R506" s="312"/>
      <c r="S506" s="312"/>
      <c r="T506" s="312"/>
      <c r="U506" s="312"/>
      <c r="V506" s="312"/>
      <c r="W506" s="312"/>
      <c r="X506" s="312"/>
      <c r="Y506" s="312"/>
      <c r="Z506" s="312"/>
      <c r="AA506" s="312"/>
      <c r="AB506" s="312"/>
      <c r="AC506" s="312"/>
      <c r="AD506" s="312"/>
      <c r="AE506" s="312"/>
      <c r="AF506" s="312"/>
      <c r="AG506" s="312"/>
      <c r="AH506" s="312"/>
    </row>
    <row r="507" ht="15.75" customHeight="1">
      <c r="A507" s="312"/>
      <c r="B507" s="312"/>
      <c r="C507" s="312"/>
      <c r="D507" s="312"/>
      <c r="E507" s="312"/>
      <c r="F507" s="312"/>
      <c r="G507" s="312"/>
      <c r="H507" s="312"/>
      <c r="I507" s="312"/>
      <c r="J507" s="312"/>
      <c r="K507" s="312"/>
      <c r="L507" s="312"/>
      <c r="M507" s="312"/>
      <c r="N507" s="312"/>
      <c r="O507" s="312"/>
      <c r="P507" s="312"/>
      <c r="Q507" s="338"/>
      <c r="R507" s="312"/>
      <c r="S507" s="312"/>
      <c r="T507" s="312"/>
      <c r="U507" s="312"/>
      <c r="V507" s="312"/>
      <c r="W507" s="312"/>
      <c r="X507" s="312"/>
      <c r="Y507" s="312"/>
      <c r="Z507" s="312"/>
      <c r="AA507" s="312"/>
      <c r="AB507" s="312"/>
      <c r="AC507" s="312"/>
      <c r="AD507" s="312"/>
      <c r="AE507" s="312"/>
      <c r="AF507" s="312"/>
      <c r="AG507" s="312"/>
      <c r="AH507" s="312"/>
    </row>
    <row r="508" ht="15.75" customHeight="1">
      <c r="A508" s="312"/>
      <c r="B508" s="312"/>
      <c r="C508" s="312"/>
      <c r="D508" s="312"/>
      <c r="E508" s="312"/>
      <c r="F508" s="312"/>
      <c r="G508" s="312"/>
      <c r="H508" s="312"/>
      <c r="I508" s="312"/>
      <c r="J508" s="312"/>
      <c r="K508" s="312"/>
      <c r="L508" s="312"/>
      <c r="M508" s="312"/>
      <c r="N508" s="312"/>
      <c r="O508" s="312"/>
      <c r="P508" s="312"/>
      <c r="Q508" s="338"/>
      <c r="R508" s="312"/>
      <c r="S508" s="312"/>
      <c r="T508" s="312"/>
      <c r="U508" s="312"/>
      <c r="V508" s="312"/>
      <c r="W508" s="312"/>
      <c r="X508" s="312"/>
      <c r="Y508" s="312"/>
      <c r="Z508" s="312"/>
      <c r="AA508" s="312"/>
      <c r="AB508" s="312"/>
      <c r="AC508" s="312"/>
      <c r="AD508" s="312"/>
      <c r="AE508" s="312"/>
      <c r="AF508" s="312"/>
      <c r="AG508" s="312"/>
      <c r="AH508" s="312"/>
    </row>
    <row r="509" ht="15.75" customHeight="1">
      <c r="A509" s="312"/>
      <c r="B509" s="312"/>
      <c r="C509" s="312"/>
      <c r="D509" s="312"/>
      <c r="E509" s="312"/>
      <c r="F509" s="312"/>
      <c r="G509" s="312"/>
      <c r="H509" s="312"/>
      <c r="I509" s="312"/>
      <c r="J509" s="312"/>
      <c r="K509" s="312"/>
      <c r="L509" s="312"/>
      <c r="M509" s="312"/>
      <c r="N509" s="312"/>
      <c r="O509" s="312"/>
      <c r="P509" s="312"/>
      <c r="Q509" s="338"/>
      <c r="R509" s="312"/>
      <c r="S509" s="312"/>
      <c r="T509" s="312"/>
      <c r="U509" s="312"/>
      <c r="V509" s="312"/>
      <c r="W509" s="312"/>
      <c r="X509" s="312"/>
      <c r="Y509" s="312"/>
      <c r="Z509" s="312"/>
      <c r="AA509" s="312"/>
      <c r="AB509" s="312"/>
      <c r="AC509" s="312"/>
      <c r="AD509" s="312"/>
      <c r="AE509" s="312"/>
      <c r="AF509" s="312"/>
      <c r="AG509" s="312"/>
      <c r="AH509" s="312"/>
    </row>
    <row r="510" ht="15.75" customHeight="1">
      <c r="A510" s="312"/>
      <c r="B510" s="312"/>
      <c r="C510" s="312"/>
      <c r="D510" s="312"/>
      <c r="E510" s="312"/>
      <c r="F510" s="312"/>
      <c r="G510" s="312"/>
      <c r="H510" s="312"/>
      <c r="I510" s="312"/>
      <c r="J510" s="312"/>
      <c r="K510" s="312"/>
      <c r="L510" s="312"/>
      <c r="M510" s="312"/>
      <c r="N510" s="312"/>
      <c r="O510" s="312"/>
      <c r="P510" s="312"/>
      <c r="Q510" s="338"/>
      <c r="R510" s="312"/>
      <c r="S510" s="312"/>
      <c r="T510" s="312"/>
      <c r="U510" s="312"/>
      <c r="V510" s="312"/>
      <c r="W510" s="312"/>
      <c r="X510" s="312"/>
      <c r="Y510" s="312"/>
      <c r="Z510" s="312"/>
      <c r="AA510" s="312"/>
      <c r="AB510" s="312"/>
      <c r="AC510" s="312"/>
      <c r="AD510" s="312"/>
      <c r="AE510" s="312"/>
      <c r="AF510" s="312"/>
      <c r="AG510" s="312"/>
      <c r="AH510" s="312"/>
    </row>
    <row r="511" ht="15.75" customHeight="1">
      <c r="A511" s="312"/>
      <c r="B511" s="312"/>
      <c r="C511" s="312"/>
      <c r="D511" s="312"/>
      <c r="E511" s="312"/>
      <c r="F511" s="312"/>
      <c r="G511" s="312"/>
      <c r="H511" s="312"/>
      <c r="I511" s="312"/>
      <c r="J511" s="312"/>
      <c r="K511" s="312"/>
      <c r="L511" s="312"/>
      <c r="M511" s="312"/>
      <c r="N511" s="312"/>
      <c r="O511" s="312"/>
      <c r="P511" s="312"/>
      <c r="Q511" s="338"/>
      <c r="R511" s="312"/>
      <c r="S511" s="312"/>
      <c r="T511" s="312"/>
      <c r="U511" s="312"/>
      <c r="V511" s="312"/>
      <c r="W511" s="312"/>
      <c r="X511" s="312"/>
      <c r="Y511" s="312"/>
      <c r="Z511" s="312"/>
      <c r="AA511" s="312"/>
      <c r="AB511" s="312"/>
      <c r="AC511" s="312"/>
      <c r="AD511" s="312"/>
      <c r="AE511" s="312"/>
      <c r="AF511" s="312"/>
      <c r="AG511" s="312"/>
      <c r="AH511" s="312"/>
    </row>
    <row r="512" ht="15.75" customHeight="1">
      <c r="A512" s="312"/>
      <c r="B512" s="312"/>
      <c r="C512" s="312"/>
      <c r="D512" s="312"/>
      <c r="E512" s="312"/>
      <c r="F512" s="312"/>
      <c r="G512" s="312"/>
      <c r="H512" s="312"/>
      <c r="I512" s="312"/>
      <c r="J512" s="312"/>
      <c r="K512" s="312"/>
      <c r="L512" s="312"/>
      <c r="M512" s="312"/>
      <c r="N512" s="312"/>
      <c r="O512" s="312"/>
      <c r="P512" s="312"/>
      <c r="Q512" s="338"/>
      <c r="R512" s="312"/>
      <c r="S512" s="312"/>
      <c r="T512" s="312"/>
      <c r="U512" s="312"/>
      <c r="V512" s="312"/>
      <c r="W512" s="312"/>
      <c r="X512" s="312"/>
      <c r="Y512" s="312"/>
      <c r="Z512" s="312"/>
      <c r="AA512" s="312"/>
      <c r="AB512" s="312"/>
      <c r="AC512" s="312"/>
      <c r="AD512" s="312"/>
      <c r="AE512" s="312"/>
      <c r="AF512" s="312"/>
      <c r="AG512" s="312"/>
      <c r="AH512" s="312"/>
    </row>
    <row r="513" ht="15.75" customHeight="1">
      <c r="A513" s="312"/>
      <c r="B513" s="312"/>
      <c r="C513" s="312"/>
      <c r="D513" s="312"/>
      <c r="E513" s="312"/>
      <c r="F513" s="312"/>
      <c r="G513" s="312"/>
      <c r="H513" s="312"/>
      <c r="I513" s="312"/>
      <c r="J513" s="312"/>
      <c r="K513" s="312"/>
      <c r="L513" s="312"/>
      <c r="M513" s="312"/>
      <c r="N513" s="312"/>
      <c r="O513" s="312"/>
      <c r="P513" s="312"/>
      <c r="Q513" s="338"/>
      <c r="R513" s="312"/>
      <c r="S513" s="312"/>
      <c r="T513" s="312"/>
      <c r="U513" s="312"/>
      <c r="V513" s="312"/>
      <c r="W513" s="312"/>
      <c r="X513" s="312"/>
      <c r="Y513" s="312"/>
      <c r="Z513" s="312"/>
      <c r="AA513" s="312"/>
      <c r="AB513" s="312"/>
      <c r="AC513" s="312"/>
      <c r="AD513" s="312"/>
      <c r="AE513" s="312"/>
      <c r="AF513" s="312"/>
      <c r="AG513" s="312"/>
      <c r="AH513" s="312"/>
    </row>
    <row r="514" ht="15.75" customHeight="1">
      <c r="A514" s="312"/>
      <c r="B514" s="312"/>
      <c r="C514" s="312"/>
      <c r="D514" s="312"/>
      <c r="E514" s="312"/>
      <c r="F514" s="312"/>
      <c r="G514" s="312"/>
      <c r="H514" s="312"/>
      <c r="I514" s="312"/>
      <c r="J514" s="312"/>
      <c r="K514" s="312"/>
      <c r="L514" s="312"/>
      <c r="M514" s="312"/>
      <c r="N514" s="312"/>
      <c r="O514" s="312"/>
      <c r="P514" s="312"/>
      <c r="Q514" s="338"/>
      <c r="R514" s="312"/>
      <c r="S514" s="312"/>
      <c r="T514" s="312"/>
      <c r="U514" s="312"/>
      <c r="V514" s="312"/>
      <c r="W514" s="312"/>
      <c r="X514" s="312"/>
      <c r="Y514" s="312"/>
      <c r="Z514" s="312"/>
      <c r="AA514" s="312"/>
      <c r="AB514" s="312"/>
      <c r="AC514" s="312"/>
      <c r="AD514" s="312"/>
      <c r="AE514" s="312"/>
      <c r="AF514" s="312"/>
      <c r="AG514" s="312"/>
      <c r="AH514" s="312"/>
    </row>
    <row r="515" ht="15.75" customHeight="1">
      <c r="A515" s="312"/>
      <c r="B515" s="312"/>
      <c r="C515" s="312"/>
      <c r="D515" s="312"/>
      <c r="E515" s="312"/>
      <c r="F515" s="312"/>
      <c r="G515" s="312"/>
      <c r="H515" s="312"/>
      <c r="I515" s="312"/>
      <c r="J515" s="312"/>
      <c r="K515" s="312"/>
      <c r="L515" s="312"/>
      <c r="M515" s="312"/>
      <c r="N515" s="312"/>
      <c r="O515" s="312"/>
      <c r="P515" s="312"/>
      <c r="Q515" s="338"/>
      <c r="R515" s="312"/>
      <c r="S515" s="312"/>
      <c r="T515" s="312"/>
      <c r="U515" s="312"/>
      <c r="V515" s="312"/>
      <c r="W515" s="312"/>
      <c r="X515" s="312"/>
      <c r="Y515" s="312"/>
      <c r="Z515" s="312"/>
      <c r="AA515" s="312"/>
      <c r="AB515" s="312"/>
      <c r="AC515" s="312"/>
      <c r="AD515" s="312"/>
      <c r="AE515" s="312"/>
      <c r="AF515" s="312"/>
      <c r="AG515" s="312"/>
      <c r="AH515" s="312"/>
    </row>
    <row r="516" ht="15.75" customHeight="1">
      <c r="A516" s="312"/>
      <c r="B516" s="312"/>
      <c r="C516" s="312"/>
      <c r="D516" s="312"/>
      <c r="E516" s="312"/>
      <c r="F516" s="312"/>
      <c r="G516" s="312"/>
      <c r="H516" s="312"/>
      <c r="I516" s="312"/>
      <c r="J516" s="312"/>
      <c r="K516" s="312"/>
      <c r="L516" s="312"/>
      <c r="M516" s="312"/>
      <c r="N516" s="312"/>
      <c r="O516" s="312"/>
      <c r="P516" s="312"/>
      <c r="Q516" s="338"/>
      <c r="R516" s="312"/>
      <c r="S516" s="312"/>
      <c r="T516" s="312"/>
      <c r="U516" s="312"/>
      <c r="V516" s="312"/>
      <c r="W516" s="312"/>
      <c r="X516" s="312"/>
      <c r="Y516" s="312"/>
      <c r="Z516" s="312"/>
      <c r="AA516" s="312"/>
      <c r="AB516" s="312"/>
      <c r="AC516" s="312"/>
      <c r="AD516" s="312"/>
      <c r="AE516" s="312"/>
      <c r="AF516" s="312"/>
      <c r="AG516" s="312"/>
      <c r="AH516" s="312"/>
    </row>
    <row r="517" ht="15.75" customHeight="1">
      <c r="A517" s="312"/>
      <c r="B517" s="312"/>
      <c r="C517" s="312"/>
      <c r="D517" s="312"/>
      <c r="E517" s="312"/>
      <c r="F517" s="312"/>
      <c r="G517" s="312"/>
      <c r="H517" s="312"/>
      <c r="I517" s="312"/>
      <c r="J517" s="312"/>
      <c r="K517" s="312"/>
      <c r="L517" s="312"/>
      <c r="M517" s="312"/>
      <c r="N517" s="312"/>
      <c r="O517" s="312"/>
      <c r="P517" s="312"/>
      <c r="Q517" s="338"/>
      <c r="R517" s="312"/>
      <c r="S517" s="312"/>
      <c r="T517" s="312"/>
      <c r="U517" s="312"/>
      <c r="V517" s="312"/>
      <c r="W517" s="312"/>
      <c r="X517" s="312"/>
      <c r="Y517" s="312"/>
      <c r="Z517" s="312"/>
      <c r="AA517" s="312"/>
      <c r="AB517" s="312"/>
      <c r="AC517" s="312"/>
      <c r="AD517" s="312"/>
      <c r="AE517" s="312"/>
      <c r="AF517" s="312"/>
      <c r="AG517" s="312"/>
      <c r="AH517" s="312"/>
    </row>
    <row r="518" ht="15.75" customHeight="1">
      <c r="A518" s="312"/>
      <c r="B518" s="312"/>
      <c r="C518" s="312"/>
      <c r="D518" s="312"/>
      <c r="E518" s="312"/>
      <c r="F518" s="312"/>
      <c r="G518" s="312"/>
      <c r="H518" s="312"/>
      <c r="I518" s="312"/>
      <c r="J518" s="312"/>
      <c r="K518" s="312"/>
      <c r="L518" s="312"/>
      <c r="M518" s="312"/>
      <c r="N518" s="312"/>
      <c r="O518" s="312"/>
      <c r="P518" s="312"/>
      <c r="Q518" s="338"/>
      <c r="R518" s="312"/>
      <c r="S518" s="312"/>
      <c r="T518" s="312"/>
      <c r="U518" s="312"/>
      <c r="V518" s="312"/>
      <c r="W518" s="312"/>
      <c r="X518" s="312"/>
      <c r="Y518" s="312"/>
      <c r="Z518" s="312"/>
      <c r="AA518" s="312"/>
      <c r="AB518" s="312"/>
      <c r="AC518" s="312"/>
      <c r="AD518" s="312"/>
      <c r="AE518" s="312"/>
      <c r="AF518" s="312"/>
      <c r="AG518" s="312"/>
      <c r="AH518" s="312"/>
    </row>
    <row r="519" ht="15.75" customHeight="1">
      <c r="A519" s="312"/>
      <c r="B519" s="312"/>
      <c r="C519" s="312"/>
      <c r="D519" s="312"/>
      <c r="E519" s="312"/>
      <c r="F519" s="312"/>
      <c r="G519" s="312"/>
      <c r="H519" s="312"/>
      <c r="I519" s="312"/>
      <c r="J519" s="312"/>
      <c r="K519" s="312"/>
      <c r="L519" s="312"/>
      <c r="M519" s="312"/>
      <c r="N519" s="312"/>
      <c r="O519" s="312"/>
      <c r="P519" s="312"/>
      <c r="Q519" s="338"/>
      <c r="R519" s="312"/>
      <c r="S519" s="312"/>
      <c r="T519" s="312"/>
      <c r="U519" s="312"/>
      <c r="V519" s="312"/>
      <c r="W519" s="312"/>
      <c r="X519" s="312"/>
      <c r="Y519" s="312"/>
      <c r="Z519" s="312"/>
      <c r="AA519" s="312"/>
      <c r="AB519" s="312"/>
      <c r="AC519" s="312"/>
      <c r="AD519" s="312"/>
      <c r="AE519" s="312"/>
      <c r="AF519" s="312"/>
      <c r="AG519" s="312"/>
      <c r="AH519" s="312"/>
    </row>
    <row r="520" ht="15.75" customHeight="1">
      <c r="A520" s="312"/>
      <c r="B520" s="312"/>
      <c r="C520" s="312"/>
      <c r="D520" s="312"/>
      <c r="E520" s="312"/>
      <c r="F520" s="312"/>
      <c r="G520" s="312"/>
      <c r="H520" s="312"/>
      <c r="I520" s="312"/>
      <c r="J520" s="312"/>
      <c r="K520" s="312"/>
      <c r="L520" s="312"/>
      <c r="M520" s="312"/>
      <c r="N520" s="312"/>
      <c r="O520" s="312"/>
      <c r="P520" s="312"/>
      <c r="Q520" s="338"/>
      <c r="R520" s="312"/>
      <c r="S520" s="312"/>
      <c r="T520" s="312"/>
      <c r="U520" s="312"/>
      <c r="V520" s="312"/>
      <c r="W520" s="312"/>
      <c r="X520" s="312"/>
      <c r="Y520" s="312"/>
      <c r="Z520" s="312"/>
      <c r="AA520" s="312"/>
      <c r="AB520" s="312"/>
      <c r="AC520" s="312"/>
      <c r="AD520" s="312"/>
      <c r="AE520" s="312"/>
      <c r="AF520" s="312"/>
      <c r="AG520" s="312"/>
      <c r="AH520" s="312"/>
    </row>
    <row r="521" ht="15.75" customHeight="1">
      <c r="A521" s="312"/>
      <c r="B521" s="312"/>
      <c r="C521" s="312"/>
      <c r="D521" s="312"/>
      <c r="E521" s="312"/>
      <c r="F521" s="312"/>
      <c r="G521" s="312"/>
      <c r="H521" s="312"/>
      <c r="I521" s="312"/>
      <c r="J521" s="312"/>
      <c r="K521" s="312"/>
      <c r="L521" s="312"/>
      <c r="M521" s="312"/>
      <c r="N521" s="312"/>
      <c r="O521" s="312"/>
      <c r="P521" s="312"/>
      <c r="Q521" s="338"/>
      <c r="R521" s="312"/>
      <c r="S521" s="312"/>
      <c r="T521" s="312"/>
      <c r="U521" s="312"/>
      <c r="V521" s="312"/>
      <c r="W521" s="312"/>
      <c r="X521" s="312"/>
      <c r="Y521" s="312"/>
      <c r="Z521" s="312"/>
      <c r="AA521" s="312"/>
      <c r="AB521" s="312"/>
      <c r="AC521" s="312"/>
      <c r="AD521" s="312"/>
      <c r="AE521" s="312"/>
      <c r="AF521" s="312"/>
      <c r="AG521" s="312"/>
      <c r="AH521" s="312"/>
    </row>
    <row r="522" ht="15.75" customHeight="1">
      <c r="A522" s="312"/>
      <c r="B522" s="312"/>
      <c r="C522" s="312"/>
      <c r="D522" s="312"/>
      <c r="E522" s="312"/>
      <c r="F522" s="312"/>
      <c r="G522" s="312"/>
      <c r="H522" s="312"/>
      <c r="I522" s="312"/>
      <c r="J522" s="312"/>
      <c r="K522" s="312"/>
      <c r="L522" s="312"/>
      <c r="M522" s="312"/>
      <c r="N522" s="312"/>
      <c r="O522" s="312"/>
      <c r="P522" s="312"/>
      <c r="Q522" s="338"/>
      <c r="R522" s="312"/>
      <c r="S522" s="312"/>
      <c r="T522" s="312"/>
      <c r="U522" s="312"/>
      <c r="V522" s="312"/>
      <c r="W522" s="312"/>
      <c r="X522" s="312"/>
      <c r="Y522" s="312"/>
      <c r="Z522" s="312"/>
      <c r="AA522" s="312"/>
      <c r="AB522" s="312"/>
      <c r="AC522" s="312"/>
      <c r="AD522" s="312"/>
      <c r="AE522" s="312"/>
      <c r="AF522" s="312"/>
      <c r="AG522" s="312"/>
      <c r="AH522" s="312"/>
    </row>
    <row r="523" ht="15.75" customHeight="1">
      <c r="A523" s="312"/>
      <c r="B523" s="312"/>
      <c r="C523" s="312"/>
      <c r="D523" s="312"/>
      <c r="E523" s="312"/>
      <c r="F523" s="312"/>
      <c r="G523" s="312"/>
      <c r="H523" s="312"/>
      <c r="I523" s="312"/>
      <c r="J523" s="312"/>
      <c r="K523" s="312"/>
      <c r="L523" s="312"/>
      <c r="M523" s="312"/>
      <c r="N523" s="312"/>
      <c r="O523" s="312"/>
      <c r="P523" s="312"/>
      <c r="Q523" s="338"/>
      <c r="R523" s="312"/>
      <c r="S523" s="312"/>
      <c r="T523" s="312"/>
      <c r="U523" s="312"/>
      <c r="V523" s="312"/>
      <c r="W523" s="312"/>
      <c r="X523" s="312"/>
      <c r="Y523" s="312"/>
      <c r="Z523" s="312"/>
      <c r="AA523" s="312"/>
      <c r="AB523" s="312"/>
      <c r="AC523" s="312"/>
      <c r="AD523" s="312"/>
      <c r="AE523" s="312"/>
      <c r="AF523" s="312"/>
      <c r="AG523" s="312"/>
      <c r="AH523" s="312"/>
    </row>
    <row r="524" ht="15.75" customHeight="1">
      <c r="A524" s="312"/>
      <c r="B524" s="312"/>
      <c r="C524" s="312"/>
      <c r="D524" s="312"/>
      <c r="E524" s="312"/>
      <c r="F524" s="312"/>
      <c r="G524" s="312"/>
      <c r="H524" s="312"/>
      <c r="I524" s="312"/>
      <c r="J524" s="312"/>
      <c r="K524" s="312"/>
      <c r="L524" s="312"/>
      <c r="M524" s="312"/>
      <c r="N524" s="312"/>
      <c r="O524" s="312"/>
      <c r="P524" s="312"/>
      <c r="Q524" s="338"/>
      <c r="R524" s="312"/>
      <c r="S524" s="312"/>
      <c r="T524" s="312"/>
      <c r="U524" s="312"/>
      <c r="V524" s="312"/>
      <c r="W524" s="312"/>
      <c r="X524" s="312"/>
      <c r="Y524" s="312"/>
      <c r="Z524" s="312"/>
      <c r="AA524" s="312"/>
      <c r="AB524" s="312"/>
      <c r="AC524" s="312"/>
      <c r="AD524" s="312"/>
      <c r="AE524" s="312"/>
      <c r="AF524" s="312"/>
      <c r="AG524" s="312"/>
      <c r="AH524" s="312"/>
    </row>
    <row r="525" ht="15.75" customHeight="1">
      <c r="A525" s="312"/>
      <c r="B525" s="312"/>
      <c r="C525" s="312"/>
      <c r="D525" s="312"/>
      <c r="E525" s="312"/>
      <c r="F525" s="312"/>
      <c r="G525" s="312"/>
      <c r="H525" s="312"/>
      <c r="I525" s="312"/>
      <c r="J525" s="312"/>
      <c r="K525" s="312"/>
      <c r="L525" s="312"/>
      <c r="M525" s="312"/>
      <c r="N525" s="312"/>
      <c r="O525" s="312"/>
      <c r="P525" s="312"/>
      <c r="Q525" s="338"/>
      <c r="R525" s="312"/>
      <c r="S525" s="312"/>
      <c r="T525" s="312"/>
      <c r="U525" s="312"/>
      <c r="V525" s="312"/>
      <c r="W525" s="312"/>
      <c r="X525" s="312"/>
      <c r="Y525" s="312"/>
      <c r="Z525" s="312"/>
      <c r="AA525" s="312"/>
      <c r="AB525" s="312"/>
      <c r="AC525" s="312"/>
      <c r="AD525" s="312"/>
      <c r="AE525" s="312"/>
      <c r="AF525" s="312"/>
      <c r="AG525" s="312"/>
      <c r="AH525" s="312"/>
    </row>
    <row r="526" ht="15.75" customHeight="1">
      <c r="A526" s="312"/>
      <c r="B526" s="312"/>
      <c r="C526" s="312"/>
      <c r="D526" s="312"/>
      <c r="E526" s="312"/>
      <c r="F526" s="312"/>
      <c r="G526" s="312"/>
      <c r="H526" s="312"/>
      <c r="I526" s="312"/>
      <c r="J526" s="312"/>
      <c r="K526" s="312"/>
      <c r="L526" s="312"/>
      <c r="M526" s="312"/>
      <c r="N526" s="312"/>
      <c r="O526" s="312"/>
      <c r="P526" s="312"/>
      <c r="Q526" s="338"/>
      <c r="R526" s="312"/>
      <c r="S526" s="312"/>
      <c r="T526" s="312"/>
      <c r="U526" s="312"/>
      <c r="V526" s="312"/>
      <c r="W526" s="312"/>
      <c r="X526" s="312"/>
      <c r="Y526" s="312"/>
      <c r="Z526" s="312"/>
      <c r="AA526" s="312"/>
      <c r="AB526" s="312"/>
      <c r="AC526" s="312"/>
      <c r="AD526" s="312"/>
      <c r="AE526" s="312"/>
      <c r="AF526" s="312"/>
      <c r="AG526" s="312"/>
      <c r="AH526" s="312"/>
    </row>
    <row r="527" ht="15.75" customHeight="1">
      <c r="A527" s="312"/>
      <c r="B527" s="312"/>
      <c r="C527" s="312"/>
      <c r="D527" s="312"/>
      <c r="E527" s="312"/>
      <c r="F527" s="312"/>
      <c r="G527" s="312"/>
      <c r="H527" s="312"/>
      <c r="I527" s="312"/>
      <c r="J527" s="312"/>
      <c r="K527" s="312"/>
      <c r="L527" s="312"/>
      <c r="M527" s="312"/>
      <c r="N527" s="312"/>
      <c r="O527" s="312"/>
      <c r="P527" s="312"/>
      <c r="Q527" s="338"/>
      <c r="R527" s="312"/>
      <c r="S527" s="312"/>
      <c r="T527" s="312"/>
      <c r="U527" s="312"/>
      <c r="V527" s="312"/>
      <c r="W527" s="312"/>
      <c r="X527" s="312"/>
      <c r="Y527" s="312"/>
      <c r="Z527" s="312"/>
      <c r="AA527" s="312"/>
      <c r="AB527" s="312"/>
      <c r="AC527" s="312"/>
      <c r="AD527" s="312"/>
      <c r="AE527" s="312"/>
      <c r="AF527" s="312"/>
      <c r="AG527" s="312"/>
      <c r="AH527" s="312"/>
    </row>
    <row r="528" ht="15.75" customHeight="1">
      <c r="A528" s="312"/>
      <c r="B528" s="312"/>
      <c r="C528" s="312"/>
      <c r="D528" s="312"/>
      <c r="E528" s="312"/>
      <c r="F528" s="312"/>
      <c r="G528" s="312"/>
      <c r="H528" s="312"/>
      <c r="I528" s="312"/>
      <c r="J528" s="312"/>
      <c r="K528" s="312"/>
      <c r="L528" s="312"/>
      <c r="M528" s="312"/>
      <c r="N528" s="312"/>
      <c r="O528" s="312"/>
      <c r="P528" s="312"/>
      <c r="Q528" s="338"/>
      <c r="R528" s="312"/>
      <c r="S528" s="312"/>
      <c r="T528" s="312"/>
      <c r="U528" s="312"/>
      <c r="V528" s="312"/>
      <c r="W528" s="312"/>
      <c r="X528" s="312"/>
      <c r="Y528" s="312"/>
      <c r="Z528" s="312"/>
      <c r="AA528" s="312"/>
      <c r="AB528" s="312"/>
      <c r="AC528" s="312"/>
      <c r="AD528" s="312"/>
      <c r="AE528" s="312"/>
      <c r="AF528" s="312"/>
      <c r="AG528" s="312"/>
      <c r="AH528" s="312"/>
    </row>
    <row r="529" ht="15.75" customHeight="1">
      <c r="A529" s="312"/>
      <c r="B529" s="312"/>
      <c r="C529" s="312"/>
      <c r="D529" s="312"/>
      <c r="E529" s="312"/>
      <c r="F529" s="312"/>
      <c r="G529" s="312"/>
      <c r="H529" s="312"/>
      <c r="I529" s="312"/>
      <c r="J529" s="312"/>
      <c r="K529" s="312"/>
      <c r="L529" s="312"/>
      <c r="M529" s="312"/>
      <c r="N529" s="312"/>
      <c r="O529" s="312"/>
      <c r="P529" s="312"/>
      <c r="Q529" s="338"/>
      <c r="R529" s="312"/>
      <c r="S529" s="312"/>
      <c r="T529" s="312"/>
      <c r="U529" s="312"/>
      <c r="V529" s="312"/>
      <c r="W529" s="312"/>
      <c r="X529" s="312"/>
      <c r="Y529" s="312"/>
      <c r="Z529" s="312"/>
      <c r="AA529" s="312"/>
      <c r="AB529" s="312"/>
      <c r="AC529" s="312"/>
      <c r="AD529" s="312"/>
      <c r="AE529" s="312"/>
      <c r="AF529" s="312"/>
      <c r="AG529" s="312"/>
      <c r="AH529" s="312"/>
    </row>
    <row r="530" ht="15.75" customHeight="1">
      <c r="A530" s="312"/>
      <c r="B530" s="312"/>
      <c r="C530" s="312"/>
      <c r="D530" s="312"/>
      <c r="E530" s="312"/>
      <c r="F530" s="312"/>
      <c r="G530" s="312"/>
      <c r="H530" s="312"/>
      <c r="I530" s="312"/>
      <c r="J530" s="312"/>
      <c r="K530" s="312"/>
      <c r="L530" s="312"/>
      <c r="M530" s="312"/>
      <c r="N530" s="312"/>
      <c r="O530" s="312"/>
      <c r="P530" s="312"/>
      <c r="Q530" s="338"/>
      <c r="R530" s="312"/>
      <c r="S530" s="312"/>
      <c r="T530" s="312"/>
      <c r="U530" s="312"/>
      <c r="V530" s="312"/>
      <c r="W530" s="312"/>
      <c r="X530" s="312"/>
      <c r="Y530" s="312"/>
      <c r="Z530" s="312"/>
      <c r="AA530" s="312"/>
      <c r="AB530" s="312"/>
      <c r="AC530" s="312"/>
      <c r="AD530" s="312"/>
      <c r="AE530" s="312"/>
      <c r="AF530" s="312"/>
      <c r="AG530" s="312"/>
      <c r="AH530" s="312"/>
    </row>
    <row r="531" ht="15.75" customHeight="1">
      <c r="A531" s="312"/>
      <c r="B531" s="312"/>
      <c r="C531" s="312"/>
      <c r="D531" s="312"/>
      <c r="E531" s="312"/>
      <c r="F531" s="312"/>
      <c r="G531" s="312"/>
      <c r="H531" s="312"/>
      <c r="I531" s="312"/>
      <c r="J531" s="312"/>
      <c r="K531" s="312"/>
      <c r="L531" s="312"/>
      <c r="M531" s="312"/>
      <c r="N531" s="312"/>
      <c r="O531" s="312"/>
      <c r="P531" s="312"/>
      <c r="Q531" s="338"/>
      <c r="R531" s="312"/>
      <c r="S531" s="312"/>
      <c r="T531" s="312"/>
      <c r="U531" s="312"/>
      <c r="V531" s="312"/>
      <c r="W531" s="312"/>
      <c r="X531" s="312"/>
      <c r="Y531" s="312"/>
      <c r="Z531" s="312"/>
      <c r="AA531" s="312"/>
      <c r="AB531" s="312"/>
      <c r="AC531" s="312"/>
      <c r="AD531" s="312"/>
      <c r="AE531" s="312"/>
      <c r="AF531" s="312"/>
      <c r="AG531" s="312"/>
      <c r="AH531" s="312"/>
    </row>
    <row r="532" ht="15.75" customHeight="1">
      <c r="A532" s="312"/>
      <c r="B532" s="312"/>
      <c r="C532" s="312"/>
      <c r="D532" s="312"/>
      <c r="E532" s="312"/>
      <c r="F532" s="312"/>
      <c r="G532" s="312"/>
      <c r="H532" s="312"/>
      <c r="I532" s="312"/>
      <c r="J532" s="312"/>
      <c r="K532" s="312"/>
      <c r="L532" s="312"/>
      <c r="M532" s="312"/>
      <c r="N532" s="312"/>
      <c r="O532" s="312"/>
      <c r="P532" s="312"/>
      <c r="Q532" s="338"/>
      <c r="R532" s="312"/>
      <c r="S532" s="312"/>
      <c r="T532" s="312"/>
      <c r="U532" s="312"/>
      <c r="V532" s="312"/>
      <c r="W532" s="312"/>
      <c r="X532" s="312"/>
      <c r="Y532" s="312"/>
      <c r="Z532" s="312"/>
      <c r="AA532" s="312"/>
      <c r="AB532" s="312"/>
      <c r="AC532" s="312"/>
      <c r="AD532" s="312"/>
      <c r="AE532" s="312"/>
      <c r="AF532" s="312"/>
      <c r="AG532" s="312"/>
      <c r="AH532" s="312"/>
    </row>
    <row r="533" ht="15.75" customHeight="1">
      <c r="A533" s="312"/>
      <c r="B533" s="312"/>
      <c r="C533" s="312"/>
      <c r="D533" s="312"/>
      <c r="E533" s="312"/>
      <c r="F533" s="312"/>
      <c r="G533" s="312"/>
      <c r="H533" s="312"/>
      <c r="I533" s="312"/>
      <c r="J533" s="312"/>
      <c r="K533" s="312"/>
      <c r="L533" s="312"/>
      <c r="M533" s="312"/>
      <c r="N533" s="312"/>
      <c r="O533" s="312"/>
      <c r="P533" s="312"/>
      <c r="Q533" s="338"/>
      <c r="R533" s="312"/>
      <c r="S533" s="312"/>
      <c r="T533" s="312"/>
      <c r="U533" s="312"/>
      <c r="V533" s="312"/>
      <c r="W533" s="312"/>
      <c r="X533" s="312"/>
      <c r="Y533" s="312"/>
      <c r="Z533" s="312"/>
      <c r="AA533" s="312"/>
      <c r="AB533" s="312"/>
      <c r="AC533" s="312"/>
      <c r="AD533" s="312"/>
      <c r="AE533" s="312"/>
      <c r="AF533" s="312"/>
      <c r="AG533" s="312"/>
      <c r="AH533" s="312"/>
    </row>
    <row r="534" ht="15.75" customHeight="1">
      <c r="A534" s="312"/>
      <c r="B534" s="312"/>
      <c r="C534" s="312"/>
      <c r="D534" s="312"/>
      <c r="E534" s="312"/>
      <c r="F534" s="312"/>
      <c r="G534" s="312"/>
      <c r="H534" s="312"/>
      <c r="I534" s="312"/>
      <c r="J534" s="312"/>
      <c r="K534" s="312"/>
      <c r="L534" s="312"/>
      <c r="M534" s="312"/>
      <c r="N534" s="312"/>
      <c r="O534" s="312"/>
      <c r="P534" s="312"/>
      <c r="Q534" s="338"/>
      <c r="R534" s="312"/>
      <c r="S534" s="312"/>
      <c r="T534" s="312"/>
      <c r="U534" s="312"/>
      <c r="V534" s="312"/>
      <c r="W534" s="312"/>
      <c r="X534" s="312"/>
      <c r="Y534" s="312"/>
      <c r="Z534" s="312"/>
      <c r="AA534" s="312"/>
      <c r="AB534" s="312"/>
      <c r="AC534" s="312"/>
      <c r="AD534" s="312"/>
      <c r="AE534" s="312"/>
      <c r="AF534" s="312"/>
      <c r="AG534" s="312"/>
      <c r="AH534" s="312"/>
    </row>
    <row r="535" ht="15.75" customHeight="1">
      <c r="A535" s="312"/>
      <c r="B535" s="312"/>
      <c r="C535" s="312"/>
      <c r="D535" s="312"/>
      <c r="E535" s="312"/>
      <c r="F535" s="312"/>
      <c r="G535" s="312"/>
      <c r="H535" s="312"/>
      <c r="I535" s="312"/>
      <c r="J535" s="312"/>
      <c r="K535" s="312"/>
      <c r="L535" s="312"/>
      <c r="M535" s="312"/>
      <c r="N535" s="312"/>
      <c r="O535" s="312"/>
      <c r="P535" s="312"/>
      <c r="Q535" s="338"/>
      <c r="R535" s="312"/>
      <c r="S535" s="312"/>
      <c r="T535" s="312"/>
      <c r="U535" s="312"/>
      <c r="V535" s="312"/>
      <c r="W535" s="312"/>
      <c r="X535" s="312"/>
      <c r="Y535" s="312"/>
      <c r="Z535" s="312"/>
      <c r="AA535" s="312"/>
      <c r="AB535" s="312"/>
      <c r="AC535" s="312"/>
      <c r="AD535" s="312"/>
      <c r="AE535" s="312"/>
      <c r="AF535" s="312"/>
      <c r="AG535" s="312"/>
      <c r="AH535" s="312"/>
    </row>
    <row r="536" ht="15.75" customHeight="1">
      <c r="A536" s="312"/>
      <c r="B536" s="312"/>
      <c r="C536" s="312"/>
      <c r="D536" s="312"/>
      <c r="E536" s="312"/>
      <c r="F536" s="312"/>
      <c r="G536" s="312"/>
      <c r="H536" s="312"/>
      <c r="I536" s="312"/>
      <c r="J536" s="312"/>
      <c r="K536" s="312"/>
      <c r="L536" s="312"/>
      <c r="M536" s="312"/>
      <c r="N536" s="312"/>
      <c r="O536" s="312"/>
      <c r="P536" s="312"/>
      <c r="Q536" s="338"/>
      <c r="R536" s="312"/>
      <c r="S536" s="312"/>
      <c r="T536" s="312"/>
      <c r="U536" s="312"/>
      <c r="V536" s="312"/>
      <c r="W536" s="312"/>
      <c r="X536" s="312"/>
      <c r="Y536" s="312"/>
      <c r="Z536" s="312"/>
      <c r="AA536" s="312"/>
      <c r="AB536" s="312"/>
      <c r="AC536" s="312"/>
      <c r="AD536" s="312"/>
      <c r="AE536" s="312"/>
      <c r="AF536" s="312"/>
      <c r="AG536" s="312"/>
      <c r="AH536" s="312"/>
    </row>
    <row r="537" ht="15.75" customHeight="1">
      <c r="A537" s="312"/>
      <c r="B537" s="312"/>
      <c r="C537" s="312"/>
      <c r="D537" s="312"/>
      <c r="E537" s="312"/>
      <c r="F537" s="312"/>
      <c r="G537" s="312"/>
      <c r="H537" s="312"/>
      <c r="I537" s="312"/>
      <c r="J537" s="312"/>
      <c r="K537" s="312"/>
      <c r="L537" s="312"/>
      <c r="M537" s="312"/>
      <c r="N537" s="312"/>
      <c r="O537" s="312"/>
      <c r="P537" s="312"/>
      <c r="Q537" s="338"/>
      <c r="R537" s="312"/>
      <c r="S537" s="312"/>
      <c r="T537" s="312"/>
      <c r="U537" s="312"/>
      <c r="V537" s="312"/>
      <c r="W537" s="312"/>
      <c r="X537" s="312"/>
      <c r="Y537" s="312"/>
      <c r="Z537" s="312"/>
      <c r="AA537" s="312"/>
      <c r="AB537" s="312"/>
      <c r="AC537" s="312"/>
      <c r="AD537" s="312"/>
      <c r="AE537" s="312"/>
      <c r="AF537" s="312"/>
      <c r="AG537" s="312"/>
      <c r="AH537" s="312"/>
    </row>
    <row r="538" ht="15.75" customHeight="1">
      <c r="A538" s="312"/>
      <c r="B538" s="312"/>
      <c r="C538" s="312"/>
      <c r="D538" s="312"/>
      <c r="E538" s="312"/>
      <c r="F538" s="312"/>
      <c r="G538" s="312"/>
      <c r="H538" s="312"/>
      <c r="I538" s="312"/>
      <c r="J538" s="312"/>
      <c r="K538" s="312"/>
      <c r="L538" s="312"/>
      <c r="M538" s="312"/>
      <c r="N538" s="312"/>
      <c r="O538" s="312"/>
      <c r="P538" s="312"/>
      <c r="Q538" s="338"/>
      <c r="R538" s="312"/>
      <c r="S538" s="312"/>
      <c r="T538" s="312"/>
      <c r="U538" s="312"/>
      <c r="V538" s="312"/>
      <c r="W538" s="312"/>
      <c r="X538" s="312"/>
      <c r="Y538" s="312"/>
      <c r="Z538" s="312"/>
      <c r="AA538" s="312"/>
      <c r="AB538" s="312"/>
      <c r="AC538" s="312"/>
      <c r="AD538" s="312"/>
      <c r="AE538" s="312"/>
      <c r="AF538" s="312"/>
      <c r="AG538" s="312"/>
      <c r="AH538" s="312"/>
    </row>
    <row r="539" ht="15.75" customHeight="1">
      <c r="A539" s="312"/>
      <c r="B539" s="312"/>
      <c r="C539" s="312"/>
      <c r="D539" s="312"/>
      <c r="E539" s="312"/>
      <c r="F539" s="312"/>
      <c r="G539" s="312"/>
      <c r="H539" s="312"/>
      <c r="I539" s="312"/>
      <c r="J539" s="312"/>
      <c r="K539" s="312"/>
      <c r="L539" s="312"/>
      <c r="M539" s="312"/>
      <c r="N539" s="312"/>
      <c r="O539" s="312"/>
      <c r="P539" s="312"/>
      <c r="Q539" s="338"/>
      <c r="R539" s="312"/>
      <c r="S539" s="312"/>
      <c r="T539" s="312"/>
      <c r="U539" s="312"/>
      <c r="V539" s="312"/>
      <c r="W539" s="312"/>
      <c r="X539" s="312"/>
      <c r="Y539" s="312"/>
      <c r="Z539" s="312"/>
      <c r="AA539" s="312"/>
      <c r="AB539" s="312"/>
      <c r="AC539" s="312"/>
      <c r="AD539" s="312"/>
      <c r="AE539" s="312"/>
      <c r="AF539" s="312"/>
      <c r="AG539" s="312"/>
      <c r="AH539" s="312"/>
    </row>
    <row r="540" ht="15.75" customHeight="1">
      <c r="A540" s="312"/>
      <c r="B540" s="312"/>
      <c r="C540" s="312"/>
      <c r="D540" s="312"/>
      <c r="E540" s="312"/>
      <c r="F540" s="312"/>
      <c r="G540" s="312"/>
      <c r="H540" s="312"/>
      <c r="I540" s="312"/>
      <c r="J540" s="312"/>
      <c r="K540" s="312"/>
      <c r="L540" s="312"/>
      <c r="M540" s="312"/>
      <c r="N540" s="312"/>
      <c r="O540" s="312"/>
      <c r="P540" s="312"/>
      <c r="Q540" s="338"/>
      <c r="R540" s="312"/>
      <c r="S540" s="312"/>
      <c r="T540" s="312"/>
      <c r="U540" s="312"/>
      <c r="V540" s="312"/>
      <c r="W540" s="312"/>
      <c r="X540" s="312"/>
      <c r="Y540" s="312"/>
      <c r="Z540" s="312"/>
      <c r="AA540" s="312"/>
      <c r="AB540" s="312"/>
      <c r="AC540" s="312"/>
      <c r="AD540" s="312"/>
      <c r="AE540" s="312"/>
      <c r="AF540" s="312"/>
      <c r="AG540" s="312"/>
      <c r="AH540" s="312"/>
    </row>
    <row r="541" ht="15.75" customHeight="1">
      <c r="A541" s="312"/>
      <c r="B541" s="312"/>
      <c r="C541" s="312"/>
      <c r="D541" s="312"/>
      <c r="E541" s="312"/>
      <c r="F541" s="312"/>
      <c r="G541" s="312"/>
      <c r="H541" s="312"/>
      <c r="I541" s="312"/>
      <c r="J541" s="312"/>
      <c r="K541" s="312"/>
      <c r="L541" s="312"/>
      <c r="M541" s="312"/>
      <c r="N541" s="312"/>
      <c r="O541" s="312"/>
      <c r="P541" s="312"/>
      <c r="Q541" s="338"/>
      <c r="R541" s="312"/>
      <c r="S541" s="312"/>
      <c r="T541" s="312"/>
      <c r="U541" s="312"/>
      <c r="V541" s="312"/>
      <c r="W541" s="312"/>
      <c r="X541" s="312"/>
      <c r="Y541" s="312"/>
      <c r="Z541" s="312"/>
      <c r="AA541" s="312"/>
      <c r="AB541" s="312"/>
      <c r="AC541" s="312"/>
      <c r="AD541" s="312"/>
      <c r="AE541" s="312"/>
      <c r="AF541" s="312"/>
      <c r="AG541" s="312"/>
      <c r="AH541" s="312"/>
    </row>
    <row r="542" ht="15.75" customHeight="1">
      <c r="A542" s="312"/>
      <c r="B542" s="312"/>
      <c r="C542" s="312"/>
      <c r="D542" s="312"/>
      <c r="E542" s="312"/>
      <c r="F542" s="312"/>
      <c r="G542" s="312"/>
      <c r="H542" s="312"/>
      <c r="I542" s="312"/>
      <c r="J542" s="312"/>
      <c r="K542" s="312"/>
      <c r="L542" s="312"/>
      <c r="M542" s="312"/>
      <c r="N542" s="312"/>
      <c r="O542" s="312"/>
      <c r="P542" s="312"/>
      <c r="Q542" s="338"/>
      <c r="R542" s="312"/>
      <c r="S542" s="312"/>
      <c r="T542" s="312"/>
      <c r="U542" s="312"/>
      <c r="V542" s="312"/>
      <c r="W542" s="312"/>
      <c r="X542" s="312"/>
      <c r="Y542" s="312"/>
      <c r="Z542" s="312"/>
      <c r="AA542" s="312"/>
      <c r="AB542" s="312"/>
      <c r="AC542" s="312"/>
      <c r="AD542" s="312"/>
      <c r="AE542" s="312"/>
      <c r="AF542" s="312"/>
      <c r="AG542" s="312"/>
      <c r="AH542" s="312"/>
    </row>
    <row r="543" ht="15.75" customHeight="1">
      <c r="A543" s="312"/>
      <c r="B543" s="312"/>
      <c r="C543" s="312"/>
      <c r="D543" s="312"/>
      <c r="E543" s="312"/>
      <c r="F543" s="312"/>
      <c r="G543" s="312"/>
      <c r="H543" s="312"/>
      <c r="I543" s="312"/>
      <c r="J543" s="312"/>
      <c r="K543" s="312"/>
      <c r="L543" s="312"/>
      <c r="M543" s="312"/>
      <c r="N543" s="312"/>
      <c r="O543" s="312"/>
      <c r="P543" s="312"/>
      <c r="Q543" s="338"/>
      <c r="R543" s="312"/>
      <c r="S543" s="312"/>
      <c r="T543" s="312"/>
      <c r="U543" s="312"/>
      <c r="V543" s="312"/>
      <c r="W543" s="312"/>
      <c r="X543" s="312"/>
      <c r="Y543" s="312"/>
      <c r="Z543" s="312"/>
      <c r="AA543" s="312"/>
      <c r="AB543" s="312"/>
      <c r="AC543" s="312"/>
      <c r="AD543" s="312"/>
      <c r="AE543" s="312"/>
      <c r="AF543" s="312"/>
      <c r="AG543" s="312"/>
      <c r="AH543" s="312"/>
    </row>
    <row r="544" ht="15.75" customHeight="1">
      <c r="A544" s="312"/>
      <c r="B544" s="312"/>
      <c r="C544" s="312"/>
      <c r="D544" s="312"/>
      <c r="E544" s="312"/>
      <c r="F544" s="312"/>
      <c r="G544" s="312"/>
      <c r="H544" s="312"/>
      <c r="I544" s="312"/>
      <c r="J544" s="312"/>
      <c r="K544" s="312"/>
      <c r="L544" s="312"/>
      <c r="M544" s="312"/>
      <c r="N544" s="312"/>
      <c r="O544" s="312"/>
      <c r="P544" s="312"/>
      <c r="Q544" s="338"/>
      <c r="R544" s="312"/>
      <c r="S544" s="312"/>
      <c r="T544" s="312"/>
      <c r="U544" s="312"/>
      <c r="V544" s="312"/>
      <c r="W544" s="312"/>
      <c r="X544" s="312"/>
      <c r="Y544" s="312"/>
      <c r="Z544" s="312"/>
      <c r="AA544" s="312"/>
      <c r="AB544" s="312"/>
      <c r="AC544" s="312"/>
      <c r="AD544" s="312"/>
      <c r="AE544" s="312"/>
      <c r="AF544" s="312"/>
      <c r="AG544" s="312"/>
      <c r="AH544" s="312"/>
    </row>
    <row r="545" ht="15.75" customHeight="1">
      <c r="A545" s="312"/>
      <c r="B545" s="312"/>
      <c r="C545" s="312"/>
      <c r="D545" s="312"/>
      <c r="E545" s="312"/>
      <c r="F545" s="312"/>
      <c r="G545" s="312"/>
      <c r="H545" s="312"/>
      <c r="I545" s="312"/>
      <c r="J545" s="312"/>
      <c r="K545" s="312"/>
      <c r="L545" s="312"/>
      <c r="M545" s="312"/>
      <c r="N545" s="312"/>
      <c r="O545" s="312"/>
      <c r="P545" s="312"/>
      <c r="Q545" s="338"/>
      <c r="R545" s="312"/>
      <c r="S545" s="312"/>
      <c r="T545" s="312"/>
      <c r="U545" s="312"/>
      <c r="V545" s="312"/>
      <c r="W545" s="312"/>
      <c r="X545" s="312"/>
      <c r="Y545" s="312"/>
      <c r="Z545" s="312"/>
      <c r="AA545" s="312"/>
      <c r="AB545" s="312"/>
      <c r="AC545" s="312"/>
      <c r="AD545" s="312"/>
      <c r="AE545" s="312"/>
      <c r="AF545" s="312"/>
      <c r="AG545" s="312"/>
      <c r="AH545" s="312"/>
    </row>
    <row r="546" ht="15.75" customHeight="1">
      <c r="A546" s="312"/>
      <c r="B546" s="312"/>
      <c r="C546" s="312"/>
      <c r="D546" s="312"/>
      <c r="E546" s="312"/>
      <c r="F546" s="312"/>
      <c r="G546" s="312"/>
      <c r="H546" s="312"/>
      <c r="I546" s="312"/>
      <c r="J546" s="312"/>
      <c r="K546" s="312"/>
      <c r="L546" s="312"/>
      <c r="M546" s="312"/>
      <c r="N546" s="312"/>
      <c r="O546" s="312"/>
      <c r="P546" s="312"/>
      <c r="Q546" s="338"/>
      <c r="R546" s="312"/>
      <c r="S546" s="312"/>
      <c r="T546" s="312"/>
      <c r="U546" s="312"/>
      <c r="V546" s="312"/>
      <c r="W546" s="312"/>
      <c r="X546" s="312"/>
      <c r="Y546" s="312"/>
      <c r="Z546" s="312"/>
      <c r="AA546" s="312"/>
      <c r="AB546" s="312"/>
      <c r="AC546" s="312"/>
      <c r="AD546" s="312"/>
      <c r="AE546" s="312"/>
      <c r="AF546" s="312"/>
      <c r="AG546" s="312"/>
      <c r="AH546" s="312"/>
    </row>
    <row r="547" ht="15.75" customHeight="1">
      <c r="A547" s="312"/>
      <c r="B547" s="312"/>
      <c r="C547" s="312"/>
      <c r="D547" s="312"/>
      <c r="E547" s="312"/>
      <c r="F547" s="312"/>
      <c r="G547" s="312"/>
      <c r="H547" s="312"/>
      <c r="I547" s="312"/>
      <c r="J547" s="312"/>
      <c r="K547" s="312"/>
      <c r="L547" s="312"/>
      <c r="M547" s="312"/>
      <c r="N547" s="312"/>
      <c r="O547" s="312"/>
      <c r="P547" s="312"/>
      <c r="Q547" s="338"/>
      <c r="R547" s="312"/>
      <c r="S547" s="312"/>
      <c r="T547" s="312"/>
      <c r="U547" s="312"/>
      <c r="V547" s="312"/>
      <c r="W547" s="312"/>
      <c r="X547" s="312"/>
      <c r="Y547" s="312"/>
      <c r="Z547" s="312"/>
      <c r="AA547" s="312"/>
      <c r="AB547" s="312"/>
      <c r="AC547" s="312"/>
      <c r="AD547" s="312"/>
      <c r="AE547" s="312"/>
      <c r="AF547" s="312"/>
      <c r="AG547" s="312"/>
      <c r="AH547" s="312"/>
    </row>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G295:H295"/>
  </mergeCells>
  <printOptions/>
  <pageMargins bottom="0.75" footer="0.0" header="0.0" left="0.7" right="0.7" top="0.75"/>
  <pageSetup orientation="landscape"/>
  <drawing r:id="rId2"/>
  <legacyDrawing r:id="rId3"/>
</worksheet>
</file>

<file path=xl/worksheets/sheet9.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FF0000"/>
    <outlinePr summaryBelow="0" summaryRight="0"/>
    <pageSetUpPr/>
  </sheetPr>
  <sheetViews>
    <sheetView workbookViewId="0"/>
  </sheetViews>
  <sheetFormatPr customHeight="1" defaultColWidth="12.63" defaultRowHeight="15.0"/>
  <cols>
    <col customWidth="1" min="1" max="1" width="12.63"/>
    <col customWidth="1" min="2" max="2" width="18.38"/>
    <col customWidth="1" min="3" max="3" width="43.63"/>
    <col customWidth="1" min="4" max="4" width="55.5"/>
    <col customWidth="1" min="5" max="5" width="59.63"/>
    <col customWidth="1" min="6" max="6" width="83.63"/>
    <col customWidth="1" min="7" max="7" width="83.88"/>
    <col customWidth="1" min="8" max="8" width="45.63"/>
    <col customWidth="1" min="9" max="9" width="38.88"/>
    <col customWidth="1" min="10" max="10" width="29.88"/>
    <col customWidth="1" min="11" max="11" width="54.13"/>
  </cols>
  <sheetData>
    <row r="1" ht="15.75" customHeight="1">
      <c r="A1" s="312" t="s">
        <v>1226</v>
      </c>
      <c r="B1" s="312"/>
      <c r="C1" s="312"/>
      <c r="D1" s="312"/>
      <c r="E1" s="312"/>
      <c r="F1" s="312"/>
      <c r="G1" s="312"/>
      <c r="H1" s="312"/>
      <c r="I1" s="312"/>
      <c r="J1" s="312"/>
      <c r="K1" s="312"/>
      <c r="L1" s="312"/>
      <c r="M1" s="312"/>
      <c r="N1" s="312"/>
      <c r="O1" s="312"/>
      <c r="P1" s="312"/>
      <c r="Q1" s="312"/>
      <c r="R1" s="312"/>
      <c r="S1" s="312"/>
      <c r="T1" s="312"/>
      <c r="U1" s="312"/>
      <c r="V1" s="312"/>
      <c r="W1" s="312"/>
      <c r="X1" s="312"/>
      <c r="Y1" s="312"/>
      <c r="Z1" s="312"/>
    </row>
    <row r="2" ht="15.75" customHeight="1">
      <c r="A2" s="222"/>
      <c r="B2" s="222"/>
      <c r="C2" s="222"/>
      <c r="D2" s="222"/>
      <c r="E2" s="222" t="s">
        <v>1227</v>
      </c>
      <c r="F2" s="222"/>
      <c r="G2" s="222"/>
      <c r="H2" s="222"/>
      <c r="I2" s="222"/>
      <c r="J2" s="222"/>
      <c r="K2" s="222"/>
      <c r="L2" s="312"/>
      <c r="M2" s="312"/>
      <c r="N2" s="312"/>
      <c r="O2" s="312"/>
      <c r="P2" s="312"/>
      <c r="Q2" s="312"/>
      <c r="R2" s="312"/>
      <c r="S2" s="312"/>
      <c r="T2" s="312"/>
      <c r="U2" s="312"/>
      <c r="V2" s="312"/>
      <c r="W2" s="312"/>
      <c r="X2" s="312"/>
      <c r="Y2" s="312"/>
      <c r="Z2" s="312"/>
    </row>
    <row r="3" ht="15.75" customHeight="1">
      <c r="A3" s="222" t="s">
        <v>1228</v>
      </c>
      <c r="B3" s="222" t="s">
        <v>1229</v>
      </c>
      <c r="C3" s="222" t="s">
        <v>1230</v>
      </c>
      <c r="D3" s="451" t="s">
        <v>1231</v>
      </c>
      <c r="E3" s="222" t="s">
        <v>1232</v>
      </c>
      <c r="F3" s="222" t="s">
        <v>1233</v>
      </c>
      <c r="G3" s="222" t="s">
        <v>1234</v>
      </c>
      <c r="H3" s="222" t="s">
        <v>1235</v>
      </c>
      <c r="I3" s="222" t="s">
        <v>1236</v>
      </c>
      <c r="J3" s="222" t="s">
        <v>1237</v>
      </c>
      <c r="K3" s="222" t="s">
        <v>1238</v>
      </c>
      <c r="L3" s="312"/>
      <c r="M3" s="312"/>
      <c r="N3" s="312"/>
      <c r="O3" s="312"/>
      <c r="P3" s="312"/>
      <c r="Q3" s="312"/>
      <c r="R3" s="312"/>
      <c r="S3" s="312"/>
      <c r="T3" s="312"/>
      <c r="U3" s="312"/>
      <c r="V3" s="312"/>
      <c r="W3" s="312"/>
      <c r="X3" s="312"/>
      <c r="Y3" s="312"/>
      <c r="Z3" s="312"/>
    </row>
    <row r="4" ht="15.75" customHeight="1">
      <c r="A4" s="222" t="str">
        <f t="array" ref="A4">INDIRECT('[1]Activité pédagogique en ARTS'!E3)</f>
        <v>#REF!</v>
      </c>
      <c r="B4" s="222" t="str">
        <f>CONCATENATE('[1]Activité pédagogique en ARTS'!E3,"_",'[1]Activité pédagogique en ARTS'!G3)</f>
        <v>#REF!</v>
      </c>
      <c r="C4" s="222" t="str">
        <f>CONCATENATE('[1]Activité pédagogique en ARTS'!C3,"_",'[1]Activité pédagogique en ARTS'!E3)</f>
        <v>#REF!</v>
      </c>
      <c r="D4" s="222" t="str">
        <f>CONCATENATE('[1]Activité pédagogique en ARTS'!C3,"_",'[1]Activité pédagogique en ARTS'!E3,"_",'NE PAS TOUCHER'!O26)</f>
        <v>#REF!</v>
      </c>
      <c r="E4" s="452" t="str">
        <f>CONCATENATE('[1]Activité pédagogique en ARTS'!C3,"_",'[1]Activité pédagogique en ARTS'!E3,"_",'NE PAS TOUCHER'!C17)</f>
        <v>#REF!</v>
      </c>
      <c r="F4" s="452" t="str">
        <f>CONCATENATE('[1]Activité pédagogique en ARTS'!C3,"_",'[1]Activité pédagogique en ARTS'!E3,"_",'[1]Activité pédagogique en ARTS'!B14)</f>
        <v>#REF!</v>
      </c>
      <c r="G4" s="452" t="str">
        <f>CONCATENATE('[1]Activité pédagogique en ARTS'!C3,"_",'[1]Activité pédagogique en ARTS'!E3,"_",'[1]Activité pédagogique en ARTS'!C14)</f>
        <v>#REF!</v>
      </c>
      <c r="H4" s="452" t="str">
        <f>CONCATENATE('[1]Activité pédagogique en ARTS'!C3,"_",'[1]Activité pédagogique en ARTS'!E3,"_",'[1]Activité pédagogique en ARTS'!D14)</f>
        <v>#REF!</v>
      </c>
      <c r="I4" s="453" t="str">
        <f>CONCATENATE('[1]Activité pédagogique en ARTS'!C3,"_",'[1]Activité pédagogique en ARTS'!E3,"_",'[1]Activité pédagogique en ARTS'!E14)</f>
        <v>#REF!</v>
      </c>
      <c r="J4" s="453" t="str">
        <f>CONCATENATE('[1]Activité pédagogique en ARTS'!C3,"_",'[1]Activité pédagogique en ARTS'!E3,"_",'[1]Activité pédagogique en ARTS'!F14)</f>
        <v>#REF!</v>
      </c>
      <c r="K4" s="453" t="str">
        <f>CONCATENATE('[1]Activité pédagogique en ARTS'!C3,"_",'[1]Activité pédagogique en ARTS'!E3,"_",'[1]Activité pédagogique en ARTS'!G14)</f>
        <v>#REF!</v>
      </c>
      <c r="L4" s="312"/>
      <c r="M4" s="312"/>
      <c r="N4" s="312"/>
      <c r="O4" s="312"/>
      <c r="P4" s="312"/>
      <c r="Q4" s="312"/>
      <c r="R4" s="312"/>
      <c r="S4" s="312"/>
      <c r="T4" s="312"/>
      <c r="U4" s="312"/>
      <c r="V4" s="312"/>
      <c r="W4" s="312"/>
      <c r="X4" s="312"/>
      <c r="Y4" s="312"/>
      <c r="Z4" s="312"/>
    </row>
    <row r="5" ht="15.75" customHeight="1">
      <c r="A5" s="222"/>
      <c r="B5" s="222" t="str">
        <f t="array" ref="B5">INDIRECT(B4)</f>
        <v>#REF!</v>
      </c>
      <c r="C5" s="222" t="str">
        <f t="array" ref="C5">INDIRECT(C4)</f>
        <v>#REF!</v>
      </c>
      <c r="D5" s="222" t="str">
        <f t="array" ref="D5">INDIRECT(D4)</f>
        <v>#REF!</v>
      </c>
      <c r="E5" s="222" t="str">
        <f t="array" ref="E5">INDIRECT(E4)</f>
        <v>#REF!</v>
      </c>
      <c r="F5" s="222"/>
      <c r="G5" s="222"/>
      <c r="H5" s="222"/>
      <c r="I5" s="222"/>
      <c r="J5" s="222"/>
      <c r="K5" s="222"/>
      <c r="L5" s="312"/>
      <c r="M5" s="312"/>
      <c r="N5" s="312"/>
      <c r="O5" s="312"/>
      <c r="P5" s="312"/>
      <c r="Q5" s="312"/>
      <c r="R5" s="312"/>
      <c r="S5" s="312"/>
      <c r="T5" s="312"/>
      <c r="U5" s="312"/>
      <c r="V5" s="312"/>
      <c r="W5" s="312"/>
      <c r="X5" s="312"/>
      <c r="Y5" s="312"/>
      <c r="Z5" s="312"/>
    </row>
    <row r="6" ht="15.75" customHeight="1">
      <c r="A6" s="222"/>
      <c r="B6" s="222"/>
      <c r="C6" s="222"/>
      <c r="D6" s="222"/>
      <c r="E6" s="222"/>
      <c r="F6" s="222" t="str">
        <f t="array" ref="F6">INDIRECT(F4)</f>
        <v>#REF!</v>
      </c>
      <c r="G6" s="222" t="str">
        <f t="array" ref="G6">INDIRECT(G4)</f>
        <v>#REF!</v>
      </c>
      <c r="H6" s="222" t="str">
        <f t="array" ref="H6">INDIRECT(H4)</f>
        <v>#REF!</v>
      </c>
      <c r="I6" s="222" t="str">
        <f t="array" ref="I6">INDIRECT(I4)</f>
        <v>#REF!</v>
      </c>
      <c r="J6" s="222" t="str">
        <f t="array" ref="J6">INDIRECT(J4)</f>
        <v>#REF!</v>
      </c>
      <c r="K6" s="454" t="str">
        <f t="array" ref="K6">INDIRECT(K4)</f>
        <v>#REF!</v>
      </c>
      <c r="L6" s="312"/>
      <c r="M6" s="312"/>
      <c r="N6" s="312"/>
      <c r="O6" s="312"/>
      <c r="P6" s="312"/>
      <c r="Q6" s="312"/>
      <c r="R6" s="312"/>
      <c r="S6" s="312"/>
      <c r="T6" s="312"/>
      <c r="U6" s="312"/>
      <c r="V6" s="312"/>
      <c r="W6" s="312"/>
      <c r="X6" s="312"/>
      <c r="Y6" s="312"/>
      <c r="Z6" s="312"/>
    </row>
    <row r="7" ht="15.75" customHeight="1">
      <c r="A7" s="222"/>
      <c r="B7" s="222"/>
      <c r="C7" s="222"/>
      <c r="D7" s="222"/>
      <c r="E7" s="222"/>
      <c r="F7" s="222"/>
      <c r="G7" s="222"/>
      <c r="H7" s="222"/>
      <c r="I7" s="222"/>
      <c r="J7" s="222"/>
      <c r="K7" s="222"/>
      <c r="L7" s="312"/>
      <c r="M7" s="312"/>
      <c r="N7" s="312"/>
      <c r="O7" s="312"/>
      <c r="P7" s="312"/>
      <c r="Q7" s="312"/>
      <c r="R7" s="312"/>
      <c r="S7" s="312"/>
      <c r="T7" s="312"/>
      <c r="U7" s="312"/>
      <c r="V7" s="312"/>
      <c r="W7" s="312"/>
      <c r="X7" s="312"/>
      <c r="Y7" s="312"/>
      <c r="Z7" s="312"/>
    </row>
    <row r="8" ht="15.75" customHeight="1">
      <c r="A8" s="222"/>
      <c r="B8" s="222"/>
      <c r="C8" s="222"/>
      <c r="D8" s="222"/>
      <c r="E8" s="222"/>
      <c r="F8" s="222"/>
      <c r="G8" s="222"/>
      <c r="H8" s="222"/>
      <c r="I8" s="222"/>
      <c r="J8" s="222"/>
      <c r="K8" s="222"/>
      <c r="L8" s="312"/>
      <c r="M8" s="312"/>
      <c r="N8" s="312"/>
      <c r="O8" s="312"/>
      <c r="P8" s="312"/>
      <c r="Q8" s="312"/>
      <c r="R8" s="312"/>
      <c r="S8" s="312"/>
      <c r="T8" s="312"/>
      <c r="U8" s="312"/>
      <c r="V8" s="312"/>
      <c r="W8" s="312"/>
      <c r="X8" s="312"/>
      <c r="Y8" s="312"/>
      <c r="Z8" s="312"/>
    </row>
    <row r="9" ht="15.75" customHeight="1">
      <c r="A9" s="222"/>
      <c r="B9" s="222"/>
      <c r="C9" s="222"/>
      <c r="D9" s="222"/>
      <c r="E9" s="222"/>
      <c r="F9" s="222"/>
      <c r="G9" s="222"/>
      <c r="H9" s="222"/>
      <c r="I9" s="222"/>
      <c r="J9" s="222"/>
      <c r="K9" s="222"/>
      <c r="L9" s="312"/>
      <c r="M9" s="312"/>
      <c r="N9" s="312"/>
      <c r="O9" s="312"/>
      <c r="P9" s="312"/>
      <c r="Q9" s="312"/>
      <c r="R9" s="312"/>
      <c r="S9" s="312"/>
      <c r="T9" s="312"/>
      <c r="U9" s="312"/>
      <c r="V9" s="312"/>
      <c r="W9" s="312"/>
      <c r="X9" s="312"/>
      <c r="Y9" s="312"/>
      <c r="Z9" s="312"/>
    </row>
    <row r="10" ht="15.75" customHeight="1">
      <c r="A10" s="222"/>
      <c r="B10" s="222"/>
      <c r="C10" s="222"/>
      <c r="D10" s="222"/>
      <c r="E10" s="222"/>
      <c r="F10" s="222"/>
      <c r="G10" s="222"/>
      <c r="H10" s="222"/>
      <c r="I10" s="222"/>
      <c r="J10" s="222"/>
      <c r="K10" s="222"/>
      <c r="L10" s="312"/>
      <c r="M10" s="312"/>
      <c r="N10" s="312"/>
      <c r="O10" s="312"/>
      <c r="P10" s="312"/>
      <c r="Q10" s="312"/>
      <c r="R10" s="312"/>
      <c r="S10" s="312"/>
      <c r="T10" s="312"/>
      <c r="U10" s="312"/>
      <c r="V10" s="312"/>
      <c r="W10" s="312"/>
      <c r="X10" s="312"/>
      <c r="Y10" s="312"/>
      <c r="Z10" s="312"/>
    </row>
    <row r="11" ht="15.75" customHeight="1">
      <c r="A11" s="222"/>
      <c r="B11" s="222"/>
      <c r="C11" s="222"/>
      <c r="D11" s="222"/>
      <c r="E11" s="222"/>
      <c r="F11" s="222"/>
      <c r="G11" s="222"/>
      <c r="H11" s="222"/>
      <c r="I11" s="222"/>
      <c r="J11" s="222"/>
      <c r="K11" s="222"/>
      <c r="L11" s="312"/>
      <c r="M11" s="312"/>
      <c r="N11" s="312"/>
      <c r="O11" s="312"/>
      <c r="P11" s="312"/>
      <c r="Q11" s="312"/>
      <c r="R11" s="312"/>
      <c r="S11" s="312"/>
      <c r="T11" s="312"/>
      <c r="U11" s="312"/>
      <c r="V11" s="312"/>
      <c r="W11" s="312"/>
      <c r="X11" s="312"/>
      <c r="Y11" s="312"/>
      <c r="Z11" s="312"/>
    </row>
    <row r="12" ht="15.75" customHeight="1">
      <c r="A12" s="222"/>
      <c r="B12" s="222"/>
      <c r="C12" s="222"/>
      <c r="D12" s="222"/>
      <c r="E12" s="222"/>
      <c r="F12" s="222"/>
      <c r="G12" s="222"/>
      <c r="H12" s="222"/>
      <c r="I12" s="222"/>
      <c r="J12" s="222"/>
      <c r="K12" s="222"/>
      <c r="L12" s="312"/>
      <c r="M12" s="312"/>
      <c r="N12" s="312"/>
      <c r="O12" s="312"/>
      <c r="P12" s="312"/>
      <c r="Q12" s="312"/>
      <c r="R12" s="312"/>
      <c r="S12" s="312"/>
      <c r="T12" s="312"/>
      <c r="U12" s="312"/>
      <c r="V12" s="312"/>
      <c r="W12" s="312"/>
      <c r="X12" s="312"/>
      <c r="Y12" s="312"/>
      <c r="Z12" s="312"/>
    </row>
    <row r="13" ht="15.75" customHeight="1">
      <c r="A13" s="222"/>
      <c r="B13" s="222"/>
      <c r="C13" s="222"/>
      <c r="D13" s="222"/>
      <c r="E13" s="222"/>
      <c r="F13" s="222"/>
      <c r="G13" s="222"/>
      <c r="H13" s="222"/>
      <c r="I13" s="222"/>
      <c r="J13" s="222"/>
      <c r="K13" s="222"/>
      <c r="L13" s="312"/>
      <c r="M13" s="312"/>
      <c r="N13" s="312"/>
      <c r="O13" s="312"/>
      <c r="P13" s="312"/>
      <c r="Q13" s="312"/>
      <c r="R13" s="312"/>
      <c r="S13" s="312"/>
      <c r="T13" s="312"/>
      <c r="U13" s="312"/>
      <c r="V13" s="312"/>
      <c r="W13" s="312"/>
      <c r="X13" s="312"/>
      <c r="Y13" s="312"/>
      <c r="Z13" s="312"/>
    </row>
    <row r="14" ht="15.75" customHeight="1">
      <c r="A14" s="222"/>
      <c r="B14" s="222"/>
      <c r="C14" s="222"/>
      <c r="D14" s="222"/>
      <c r="E14" s="222"/>
      <c r="F14" s="222"/>
      <c r="G14" s="222"/>
      <c r="H14" s="222"/>
      <c r="I14" s="222"/>
      <c r="J14" s="222"/>
      <c r="K14" s="222"/>
      <c r="L14" s="312"/>
      <c r="M14" s="312"/>
      <c r="N14" s="312"/>
      <c r="O14" s="312"/>
      <c r="P14" s="312"/>
      <c r="Q14" s="312"/>
      <c r="R14" s="312"/>
      <c r="S14" s="312"/>
      <c r="T14" s="312"/>
      <c r="U14" s="312"/>
      <c r="V14" s="312"/>
      <c r="W14" s="312"/>
      <c r="X14" s="312"/>
      <c r="Y14" s="312"/>
      <c r="Z14" s="312"/>
    </row>
    <row r="15" ht="15.75" customHeight="1">
      <c r="A15" s="222"/>
      <c r="B15" s="222"/>
      <c r="C15" s="222"/>
      <c r="D15" s="222"/>
      <c r="E15" s="222"/>
      <c r="F15" s="222"/>
      <c r="G15" s="222"/>
      <c r="H15" s="222"/>
      <c r="I15" s="222"/>
      <c r="J15" s="222"/>
      <c r="K15" s="222"/>
      <c r="L15" s="312"/>
      <c r="M15" s="312"/>
      <c r="N15" s="312"/>
      <c r="O15" s="312"/>
      <c r="P15" s="312"/>
      <c r="Q15" s="312"/>
      <c r="R15" s="312"/>
      <c r="S15" s="312"/>
      <c r="T15" s="312"/>
      <c r="U15" s="312"/>
      <c r="V15" s="312"/>
      <c r="W15" s="312"/>
      <c r="X15" s="312"/>
      <c r="Y15" s="312"/>
      <c r="Z15" s="312"/>
    </row>
    <row r="16" ht="15.75" customHeight="1">
      <c r="A16" s="222"/>
      <c r="B16" s="222"/>
      <c r="C16" s="222"/>
      <c r="D16" s="222"/>
      <c r="E16" s="222"/>
      <c r="F16" s="222"/>
      <c r="G16" s="222"/>
      <c r="H16" s="222"/>
      <c r="I16" s="222"/>
      <c r="J16" s="222"/>
      <c r="K16" s="222"/>
      <c r="L16" s="312"/>
      <c r="M16" s="312"/>
      <c r="N16" s="312"/>
      <c r="O16" s="312"/>
      <c r="P16" s="312"/>
      <c r="Q16" s="312"/>
      <c r="R16" s="312"/>
      <c r="S16" s="312"/>
      <c r="T16" s="312"/>
      <c r="U16" s="312"/>
      <c r="V16" s="312"/>
      <c r="W16" s="312"/>
      <c r="X16" s="312"/>
      <c r="Y16" s="312"/>
      <c r="Z16" s="312"/>
    </row>
    <row r="17" ht="15.75" customHeight="1">
      <c r="A17" s="222"/>
      <c r="B17" s="222"/>
      <c r="C17" s="222"/>
      <c r="D17" s="222"/>
      <c r="E17" s="222"/>
      <c r="F17" s="222"/>
      <c r="G17" s="222"/>
      <c r="H17" s="222"/>
      <c r="I17" s="222"/>
      <c r="J17" s="222"/>
      <c r="K17" s="222"/>
      <c r="L17" s="312"/>
      <c r="M17" s="312"/>
      <c r="N17" s="312"/>
      <c r="O17" s="312"/>
      <c r="P17" s="312"/>
      <c r="Q17" s="312"/>
      <c r="R17" s="312"/>
      <c r="S17" s="312"/>
      <c r="T17" s="312"/>
      <c r="U17" s="312"/>
      <c r="V17" s="312"/>
      <c r="W17" s="312"/>
      <c r="X17" s="312"/>
      <c r="Y17" s="312"/>
      <c r="Z17" s="312"/>
    </row>
    <row r="18" ht="15.75" customHeight="1">
      <c r="A18" s="222"/>
      <c r="B18" s="222"/>
      <c r="C18" s="222"/>
      <c r="D18" s="222"/>
      <c r="E18" s="222"/>
      <c r="F18" s="222"/>
      <c r="G18" s="222"/>
      <c r="H18" s="222"/>
      <c r="I18" s="222"/>
      <c r="J18" s="222"/>
      <c r="K18" s="222"/>
      <c r="L18" s="312"/>
      <c r="M18" s="312"/>
      <c r="N18" s="312"/>
      <c r="O18" s="312"/>
      <c r="P18" s="312"/>
      <c r="Q18" s="312"/>
      <c r="R18" s="312"/>
      <c r="S18" s="312"/>
      <c r="T18" s="312"/>
      <c r="U18" s="312"/>
      <c r="V18" s="312"/>
      <c r="W18" s="312"/>
      <c r="X18" s="312"/>
      <c r="Y18" s="312"/>
      <c r="Z18" s="312"/>
    </row>
    <row r="19" ht="15.75" customHeight="1">
      <c r="A19" s="222"/>
      <c r="B19" s="222"/>
      <c r="C19" s="222"/>
      <c r="D19" s="222"/>
      <c r="E19" s="222"/>
      <c r="F19" s="222"/>
      <c r="G19" s="222"/>
      <c r="H19" s="222"/>
      <c r="I19" s="222"/>
      <c r="J19" s="222"/>
      <c r="K19" s="222"/>
      <c r="L19" s="312"/>
      <c r="M19" s="312"/>
      <c r="N19" s="312"/>
      <c r="O19" s="312"/>
      <c r="P19" s="312"/>
      <c r="Q19" s="312"/>
      <c r="R19" s="312"/>
      <c r="S19" s="312"/>
      <c r="T19" s="312"/>
      <c r="U19" s="312"/>
      <c r="V19" s="312"/>
      <c r="W19" s="312"/>
      <c r="X19" s="312"/>
      <c r="Y19" s="312"/>
      <c r="Z19" s="312"/>
    </row>
    <row r="20" ht="15.75" customHeight="1">
      <c r="A20" s="222"/>
      <c r="B20" s="222"/>
      <c r="C20" s="222"/>
      <c r="D20" s="222"/>
      <c r="E20" s="222"/>
      <c r="F20" s="222"/>
      <c r="G20" s="222"/>
      <c r="H20" s="222"/>
      <c r="I20" s="222"/>
      <c r="J20" s="222"/>
      <c r="K20" s="222"/>
      <c r="L20" s="312"/>
      <c r="M20" s="312"/>
      <c r="N20" s="312"/>
      <c r="O20" s="312"/>
      <c r="P20" s="312"/>
      <c r="Q20" s="312"/>
      <c r="R20" s="312"/>
      <c r="S20" s="312"/>
      <c r="T20" s="312"/>
      <c r="U20" s="312"/>
      <c r="V20" s="312"/>
      <c r="W20" s="312"/>
      <c r="X20" s="312"/>
      <c r="Y20" s="312"/>
      <c r="Z20" s="312"/>
    </row>
    <row r="21" ht="15.75" customHeight="1">
      <c r="A21" s="222"/>
      <c r="B21" s="222"/>
      <c r="C21" s="222"/>
      <c r="D21" s="222"/>
      <c r="E21" s="222"/>
      <c r="F21" s="222"/>
      <c r="G21" s="222"/>
      <c r="H21" s="222"/>
      <c r="I21" s="222"/>
      <c r="J21" s="222"/>
      <c r="K21" s="222"/>
      <c r="L21" s="312"/>
      <c r="M21" s="312"/>
      <c r="N21" s="312"/>
      <c r="O21" s="312"/>
      <c r="P21" s="312"/>
      <c r="Q21" s="312"/>
      <c r="R21" s="312"/>
      <c r="S21" s="312"/>
      <c r="T21" s="312"/>
      <c r="U21" s="312"/>
      <c r="V21" s="312"/>
      <c r="W21" s="312"/>
      <c r="X21" s="312"/>
      <c r="Y21" s="312"/>
      <c r="Z21" s="312"/>
    </row>
    <row r="22" ht="15.75" customHeight="1">
      <c r="A22" s="222"/>
      <c r="B22" s="222"/>
      <c r="C22" s="222"/>
      <c r="D22" s="222"/>
      <c r="E22" s="222"/>
      <c r="F22" s="222"/>
      <c r="G22" s="222"/>
      <c r="H22" s="222"/>
      <c r="I22" s="222"/>
      <c r="J22" s="222"/>
      <c r="K22" s="222"/>
      <c r="L22" s="312"/>
      <c r="M22" s="312"/>
      <c r="N22" s="312"/>
      <c r="O22" s="312"/>
      <c r="P22" s="312"/>
      <c r="Q22" s="312"/>
      <c r="R22" s="312"/>
      <c r="S22" s="312"/>
      <c r="T22" s="312"/>
      <c r="U22" s="312"/>
      <c r="V22" s="312"/>
      <c r="W22" s="312"/>
      <c r="X22" s="312"/>
      <c r="Y22" s="312"/>
      <c r="Z22" s="312"/>
    </row>
    <row r="23" ht="15.75" customHeight="1">
      <c r="A23" s="222"/>
      <c r="B23" s="222"/>
      <c r="C23" s="222"/>
      <c r="D23" s="222"/>
      <c r="E23" s="222"/>
      <c r="F23" s="222"/>
      <c r="G23" s="222"/>
      <c r="H23" s="222"/>
      <c r="I23" s="222"/>
      <c r="J23" s="222"/>
      <c r="K23" s="222"/>
      <c r="L23" s="312"/>
      <c r="M23" s="312"/>
      <c r="N23" s="312"/>
      <c r="O23" s="312"/>
      <c r="P23" s="312"/>
      <c r="Q23" s="312"/>
      <c r="R23" s="312"/>
      <c r="S23" s="312"/>
      <c r="T23" s="312"/>
      <c r="U23" s="312"/>
      <c r="V23" s="312"/>
      <c r="W23" s="312"/>
      <c r="X23" s="312"/>
      <c r="Y23" s="312"/>
      <c r="Z23" s="312"/>
    </row>
    <row r="24" ht="15.75" customHeight="1">
      <c r="A24" s="222"/>
      <c r="B24" s="222"/>
      <c r="C24" s="222"/>
      <c r="D24" s="222"/>
      <c r="E24" s="222"/>
      <c r="F24" s="222"/>
      <c r="G24" s="222"/>
      <c r="H24" s="222"/>
      <c r="I24" s="222"/>
      <c r="J24" s="222"/>
      <c r="K24" s="222"/>
      <c r="L24" s="312"/>
      <c r="M24" s="312"/>
      <c r="N24" s="312"/>
      <c r="O24" s="312"/>
      <c r="P24" s="312"/>
      <c r="Q24" s="312"/>
      <c r="R24" s="312"/>
      <c r="S24" s="312"/>
      <c r="T24" s="312"/>
      <c r="U24" s="312"/>
      <c r="V24" s="312"/>
      <c r="W24" s="312"/>
      <c r="X24" s="312"/>
      <c r="Y24" s="312"/>
      <c r="Z24" s="312"/>
    </row>
    <row r="25" ht="15.75" customHeight="1">
      <c r="A25" s="222"/>
      <c r="B25" s="222"/>
      <c r="C25" s="222"/>
      <c r="D25" s="222"/>
      <c r="E25" s="222"/>
      <c r="F25" s="222"/>
      <c r="G25" s="222"/>
      <c r="H25" s="222"/>
      <c r="I25" s="222"/>
      <c r="J25" s="222"/>
      <c r="K25" s="222"/>
      <c r="L25" s="312"/>
      <c r="M25" s="312"/>
      <c r="N25" s="312"/>
      <c r="O25" s="312"/>
      <c r="P25" s="312"/>
      <c r="Q25" s="312"/>
      <c r="R25" s="312"/>
      <c r="S25" s="312"/>
      <c r="T25" s="312"/>
      <c r="U25" s="312"/>
      <c r="V25" s="312"/>
      <c r="W25" s="312"/>
      <c r="X25" s="312"/>
      <c r="Y25" s="312"/>
      <c r="Z25" s="312"/>
    </row>
    <row r="26" ht="15.75" customHeight="1">
      <c r="A26" s="222"/>
      <c r="B26" s="222"/>
      <c r="C26" s="222"/>
      <c r="D26" s="222"/>
      <c r="E26" s="222"/>
      <c r="F26" s="222"/>
      <c r="G26" s="222"/>
      <c r="H26" s="222"/>
      <c r="I26" s="222"/>
      <c r="J26" s="222"/>
      <c r="K26" s="222"/>
      <c r="L26" s="312"/>
      <c r="M26" s="312"/>
      <c r="N26" s="312"/>
      <c r="O26" s="312"/>
      <c r="P26" s="312"/>
      <c r="Q26" s="312"/>
      <c r="R26" s="312"/>
      <c r="S26" s="312"/>
      <c r="T26" s="312"/>
      <c r="U26" s="312"/>
      <c r="V26" s="312"/>
      <c r="W26" s="312"/>
      <c r="X26" s="312"/>
      <c r="Y26" s="312"/>
      <c r="Z26" s="312"/>
    </row>
    <row r="27" ht="15.75" customHeight="1">
      <c r="A27" s="222"/>
      <c r="B27" s="222"/>
      <c r="C27" s="222"/>
      <c r="D27" s="222"/>
      <c r="E27" s="222"/>
      <c r="F27" s="222" t="s">
        <v>1239</v>
      </c>
      <c r="G27" s="222" t="s">
        <v>1231</v>
      </c>
      <c r="H27" s="222" t="s">
        <v>1240</v>
      </c>
      <c r="I27" s="222" t="s">
        <v>1241</v>
      </c>
      <c r="J27" s="222" t="s">
        <v>1242</v>
      </c>
      <c r="K27" s="222" t="s">
        <v>1243</v>
      </c>
      <c r="L27" s="312"/>
      <c r="M27" s="312"/>
      <c r="N27" s="312"/>
      <c r="O27" s="312"/>
      <c r="P27" s="312"/>
      <c r="Q27" s="312"/>
      <c r="R27" s="312"/>
      <c r="S27" s="312"/>
      <c r="T27" s="312"/>
      <c r="U27" s="312"/>
      <c r="V27" s="312"/>
      <c r="W27" s="312"/>
      <c r="X27" s="312"/>
      <c r="Y27" s="312"/>
      <c r="Z27" s="312"/>
    </row>
    <row r="28" ht="15.75" customHeight="1">
      <c r="A28" s="222"/>
      <c r="B28" s="222"/>
      <c r="C28" s="222"/>
      <c r="D28" s="222"/>
      <c r="E28" s="222"/>
      <c r="F28" s="452" t="str">
        <f>CONCATENATE('[1]Activité pédagogique en ARTS'!C3,"_",'[1]Activité pédagogique en ARTS'!E3,"_",'[1]Activité pédagogique en ARTS'!B15,"_",'[1]Activité pédagogique en ARTS'!G3)</f>
        <v>#REF!</v>
      </c>
      <c r="G28" s="452" t="str">
        <f>CONCATENATE('[1]Activité pédagogique en ARTS'!C3,"_",'[1]Activité pédagogique en ARTS'!E3,"_",'[1]Activité pédagogique en ARTS'!C15,"_",'[1]Activité pédagogique en ARTS'!G3)</f>
        <v>#REF!</v>
      </c>
      <c r="H28" s="453" t="str">
        <f>CONCATENATE('[1]Activité pédagogique en ARTS'!C3,"_",'[1]Activité pédagogique en ARTS'!E3,"_",'[1]Activité pédagogique en ARTS'!D15,"_",'[1]Activité pédagogique en ARTS'!G3)</f>
        <v>#REF!</v>
      </c>
      <c r="I28" s="453" t="str">
        <f>CONCATENATE('[1]Activité pédagogique en ARTS'!C3,"_",'[1]Activité pédagogique en ARTS'!E3,"_",'[1]Activité pédagogique en ARTS'!E15,"_",'[1]Activité pédagogique en ARTS'!G3)</f>
        <v>#REF!</v>
      </c>
      <c r="J28" s="453" t="str">
        <f>CONCATENATE('[1]Activité pédagogique en ARTS'!C3,"_",'[1]Activité pédagogique en ARTS'!E3,"_",'[1]Activité pédagogique en ARTS'!F15,"_",'[1]Activité pédagogique en ARTS'!G3)</f>
        <v>#REF!</v>
      </c>
      <c r="K28" s="452" t="str">
        <f>CONCATENATE('[1]Activité pédagogique en ARTS'!C3,"_",'[1]Activité pédagogique en ARTS'!E3,"_",'[1]Activité pédagogique en ARTS'!G15,"_",'[1]Activité pédagogique en ARTS'!G3)</f>
        <v>#REF!</v>
      </c>
      <c r="L28" s="312"/>
      <c r="M28" s="312"/>
      <c r="N28" s="312"/>
      <c r="O28" s="312"/>
      <c r="P28" s="312"/>
      <c r="Q28" s="312"/>
      <c r="R28" s="312"/>
      <c r="S28" s="312"/>
      <c r="T28" s="312"/>
      <c r="U28" s="312"/>
      <c r="V28" s="312"/>
      <c r="W28" s="312"/>
      <c r="X28" s="312"/>
      <c r="Y28" s="312"/>
      <c r="Z28" s="312"/>
    </row>
    <row r="29" ht="15.75" customHeight="1">
      <c r="A29" s="222"/>
      <c r="B29" s="222"/>
      <c r="C29" s="222"/>
      <c r="D29" s="222"/>
      <c r="E29" s="222"/>
      <c r="F29" s="222" t="str">
        <f t="array" ref="F29">INDIRECT(F28)</f>
        <v>#REF!</v>
      </c>
      <c r="G29" s="222" t="str">
        <f t="array" ref="G29">INDIRECT(G28)</f>
        <v>#REF!</v>
      </c>
      <c r="H29" s="222" t="str">
        <f t="array" ref="H29">INDIRECT(H28)</f>
        <v>#REF!</v>
      </c>
      <c r="I29" s="222" t="str">
        <f t="array" ref="I29">INDIRECT(I28)</f>
        <v>#REF!</v>
      </c>
      <c r="J29" s="222" t="str">
        <f t="array" ref="J29">INDIRECT(J28)</f>
        <v>#REF!</v>
      </c>
      <c r="K29" s="222" t="str">
        <f t="array" ref="K29">INDIRECT(K28)</f>
        <v>#REF!</v>
      </c>
      <c r="L29" s="312"/>
      <c r="M29" s="312"/>
      <c r="N29" s="312"/>
      <c r="O29" s="312"/>
      <c r="P29" s="312"/>
      <c r="Q29" s="312"/>
      <c r="R29" s="312"/>
      <c r="S29" s="312"/>
      <c r="T29" s="312"/>
      <c r="U29" s="312"/>
      <c r="V29" s="312"/>
      <c r="W29" s="312"/>
      <c r="X29" s="312"/>
      <c r="Y29" s="312"/>
      <c r="Z29" s="312"/>
    </row>
    <row r="30" ht="15.75" customHeight="1">
      <c r="A30" s="222"/>
      <c r="B30" s="222"/>
      <c r="C30" s="222"/>
      <c r="D30" s="222"/>
      <c r="E30" s="222"/>
      <c r="F30" s="222"/>
      <c r="G30" s="222"/>
      <c r="H30" s="222"/>
      <c r="I30" s="222"/>
      <c r="J30" s="222"/>
      <c r="K30" s="222"/>
      <c r="L30" s="312"/>
      <c r="M30" s="312"/>
      <c r="N30" s="312"/>
      <c r="O30" s="312"/>
      <c r="P30" s="312"/>
      <c r="Q30" s="312"/>
      <c r="R30" s="312"/>
      <c r="S30" s="312"/>
      <c r="T30" s="312"/>
      <c r="U30" s="312"/>
      <c r="V30" s="312"/>
      <c r="W30" s="312"/>
      <c r="X30" s="312"/>
      <c r="Y30" s="312"/>
      <c r="Z30" s="312"/>
    </row>
    <row r="31" ht="15.75" customHeight="1">
      <c r="A31" s="222"/>
      <c r="B31" s="222"/>
      <c r="C31" s="222"/>
      <c r="D31" s="222"/>
      <c r="E31" s="222"/>
      <c r="F31" s="222"/>
      <c r="G31" s="222"/>
      <c r="H31" s="222"/>
      <c r="I31" s="222"/>
      <c r="J31" s="222"/>
      <c r="K31" s="222"/>
      <c r="L31" s="312"/>
      <c r="M31" s="312"/>
      <c r="N31" s="312"/>
      <c r="O31" s="312"/>
      <c r="P31" s="312"/>
      <c r="Q31" s="312"/>
      <c r="R31" s="312"/>
      <c r="S31" s="312"/>
      <c r="T31" s="312"/>
      <c r="U31" s="312"/>
      <c r="V31" s="312"/>
      <c r="W31" s="312"/>
      <c r="X31" s="312"/>
      <c r="Y31" s="312"/>
      <c r="Z31" s="312"/>
    </row>
    <row r="32" ht="15.75" customHeight="1">
      <c r="A32" s="222"/>
      <c r="B32" s="222"/>
      <c r="C32" s="222"/>
      <c r="D32" s="222"/>
      <c r="E32" s="222"/>
      <c r="F32" s="222"/>
      <c r="G32" s="222"/>
      <c r="H32" s="222"/>
      <c r="I32" s="222"/>
      <c r="J32" s="222"/>
      <c r="K32" s="222"/>
      <c r="L32" s="312"/>
      <c r="M32" s="312"/>
      <c r="N32" s="312"/>
      <c r="O32" s="312"/>
      <c r="P32" s="312"/>
      <c r="Q32" s="312"/>
      <c r="R32" s="312"/>
      <c r="S32" s="312"/>
      <c r="T32" s="312"/>
      <c r="U32" s="312"/>
      <c r="V32" s="312"/>
      <c r="W32" s="312"/>
      <c r="X32" s="312"/>
      <c r="Y32" s="312"/>
      <c r="Z32" s="312"/>
    </row>
    <row r="33" ht="15.75" customHeight="1">
      <c r="A33" s="222"/>
      <c r="B33" s="222"/>
      <c r="C33" s="222"/>
      <c r="D33" s="222"/>
      <c r="E33" s="222"/>
      <c r="F33" s="222"/>
      <c r="G33" s="222"/>
      <c r="H33" s="222"/>
      <c r="I33" s="222"/>
      <c r="J33" s="222"/>
      <c r="K33" s="222"/>
      <c r="L33" s="312"/>
      <c r="M33" s="312"/>
      <c r="N33" s="312"/>
      <c r="O33" s="312"/>
      <c r="P33" s="312"/>
      <c r="Q33" s="312"/>
      <c r="R33" s="312"/>
      <c r="S33" s="312"/>
      <c r="T33" s="312"/>
      <c r="U33" s="312"/>
      <c r="V33" s="312"/>
      <c r="W33" s="312"/>
      <c r="X33" s="312"/>
      <c r="Y33" s="312"/>
      <c r="Z33" s="312"/>
    </row>
    <row r="34" ht="15.75" customHeight="1">
      <c r="A34" s="222"/>
      <c r="B34" s="222"/>
      <c r="C34" s="222"/>
      <c r="D34" s="222"/>
      <c r="E34" s="222"/>
      <c r="F34" s="222"/>
      <c r="G34" s="222"/>
      <c r="H34" s="222"/>
      <c r="I34" s="222"/>
      <c r="J34" s="222"/>
      <c r="K34" s="222"/>
      <c r="L34" s="312"/>
      <c r="M34" s="312"/>
      <c r="N34" s="312"/>
      <c r="O34" s="312"/>
      <c r="P34" s="312"/>
      <c r="Q34" s="312"/>
      <c r="R34" s="312"/>
      <c r="S34" s="312"/>
      <c r="T34" s="312"/>
      <c r="U34" s="312"/>
      <c r="V34" s="312"/>
      <c r="W34" s="312"/>
      <c r="X34" s="312"/>
      <c r="Y34" s="312"/>
      <c r="Z34" s="312"/>
    </row>
    <row r="35" ht="15.75" customHeight="1">
      <c r="A35" s="222"/>
      <c r="B35" s="222"/>
      <c r="C35" s="222"/>
      <c r="D35" s="222"/>
      <c r="E35" s="222"/>
      <c r="F35" s="222"/>
      <c r="G35" s="222"/>
      <c r="H35" s="222"/>
      <c r="I35" s="222"/>
      <c r="J35" s="222"/>
      <c r="K35" s="222"/>
      <c r="L35" s="312"/>
      <c r="M35" s="312"/>
      <c r="N35" s="312"/>
      <c r="O35" s="312"/>
      <c r="P35" s="312"/>
      <c r="Q35" s="312"/>
      <c r="R35" s="312"/>
      <c r="S35" s="312"/>
      <c r="T35" s="312"/>
      <c r="U35" s="312"/>
      <c r="V35" s="312"/>
      <c r="W35" s="312"/>
      <c r="X35" s="312"/>
      <c r="Y35" s="312"/>
      <c r="Z35" s="312"/>
    </row>
    <row r="36" ht="15.75" customHeight="1">
      <c r="A36" s="222"/>
      <c r="B36" s="222"/>
      <c r="C36" s="222"/>
      <c r="D36" s="222"/>
      <c r="E36" s="222"/>
      <c r="F36" s="222"/>
      <c r="G36" s="222"/>
      <c r="H36" s="222"/>
      <c r="I36" s="222"/>
      <c r="J36" s="222"/>
      <c r="K36" s="222"/>
      <c r="L36" s="312"/>
      <c r="M36" s="312"/>
      <c r="N36" s="312"/>
      <c r="O36" s="312"/>
      <c r="P36" s="312"/>
      <c r="Q36" s="312"/>
      <c r="R36" s="312"/>
      <c r="S36" s="312"/>
      <c r="T36" s="312"/>
      <c r="U36" s="312"/>
      <c r="V36" s="312"/>
      <c r="W36" s="312"/>
      <c r="X36" s="312"/>
      <c r="Y36" s="312"/>
      <c r="Z36" s="312"/>
    </row>
    <row r="37" ht="15.75" customHeight="1">
      <c r="A37" s="222"/>
      <c r="B37" s="222"/>
      <c r="C37" s="222"/>
      <c r="D37" s="222"/>
      <c r="E37" s="222"/>
      <c r="F37" s="222"/>
      <c r="G37" s="222"/>
      <c r="H37" s="222"/>
      <c r="I37" s="222"/>
      <c r="J37" s="222"/>
      <c r="K37" s="222"/>
      <c r="L37" s="312"/>
      <c r="M37" s="312"/>
      <c r="N37" s="312"/>
      <c r="O37" s="312"/>
      <c r="P37" s="312"/>
      <c r="Q37" s="312"/>
      <c r="R37" s="312"/>
      <c r="S37" s="312"/>
      <c r="T37" s="312"/>
      <c r="U37" s="312"/>
      <c r="V37" s="312"/>
      <c r="W37" s="312"/>
      <c r="X37" s="312"/>
      <c r="Y37" s="312"/>
      <c r="Z37" s="312"/>
    </row>
    <row r="38" ht="15.75" customHeight="1">
      <c r="A38" s="222"/>
      <c r="B38" s="222"/>
      <c r="C38" s="222"/>
      <c r="D38" s="222"/>
      <c r="E38" s="222"/>
      <c r="F38" s="222"/>
      <c r="G38" s="222"/>
      <c r="H38" s="222"/>
      <c r="I38" s="222"/>
      <c r="J38" s="222"/>
      <c r="K38" s="222"/>
      <c r="L38" s="312"/>
      <c r="M38" s="312"/>
      <c r="N38" s="312"/>
      <c r="O38" s="312"/>
      <c r="P38" s="312"/>
      <c r="Q38" s="312"/>
      <c r="R38" s="312"/>
      <c r="S38" s="312"/>
      <c r="T38" s="312"/>
      <c r="U38" s="312"/>
      <c r="V38" s="312"/>
      <c r="W38" s="312"/>
      <c r="X38" s="312"/>
      <c r="Y38" s="312"/>
      <c r="Z38" s="312"/>
    </row>
    <row r="39" ht="15.75" customHeight="1">
      <c r="A39" s="222"/>
      <c r="B39" s="222"/>
      <c r="C39" s="222"/>
      <c r="D39" s="222"/>
      <c r="E39" s="222"/>
      <c r="F39" s="222"/>
      <c r="G39" s="222"/>
      <c r="H39" s="222"/>
      <c r="I39" s="222"/>
      <c r="J39" s="222"/>
      <c r="K39" s="222"/>
      <c r="L39" s="312"/>
      <c r="M39" s="312"/>
      <c r="N39" s="312"/>
      <c r="O39" s="312"/>
      <c r="P39" s="312"/>
      <c r="Q39" s="312"/>
      <c r="R39" s="312"/>
      <c r="S39" s="312"/>
      <c r="T39" s="312"/>
      <c r="U39" s="312"/>
      <c r="V39" s="312"/>
      <c r="W39" s="312"/>
      <c r="X39" s="312"/>
      <c r="Y39" s="312"/>
      <c r="Z39" s="312"/>
    </row>
    <row r="40" ht="15.75" customHeight="1">
      <c r="A40" s="222"/>
      <c r="B40" s="222"/>
      <c r="C40" s="222"/>
      <c r="D40" s="222"/>
      <c r="E40" s="222"/>
      <c r="F40" s="222"/>
      <c r="G40" s="222"/>
      <c r="H40" s="222"/>
      <c r="I40" s="222"/>
      <c r="J40" s="222"/>
      <c r="K40" s="222"/>
      <c r="L40" s="312"/>
      <c r="M40" s="312"/>
      <c r="N40" s="312"/>
      <c r="O40" s="312"/>
      <c r="P40" s="312"/>
      <c r="Q40" s="312"/>
      <c r="R40" s="312"/>
      <c r="S40" s="312"/>
      <c r="T40" s="312"/>
      <c r="U40" s="312"/>
      <c r="V40" s="312"/>
      <c r="W40" s="312"/>
      <c r="X40" s="312"/>
      <c r="Y40" s="312"/>
      <c r="Z40" s="312"/>
    </row>
    <row r="41" ht="15.75" customHeight="1">
      <c r="A41" s="222"/>
      <c r="B41" s="222"/>
      <c r="C41" s="222"/>
      <c r="D41" s="222"/>
      <c r="E41" s="222"/>
      <c r="F41" s="222"/>
      <c r="G41" s="222"/>
      <c r="H41" s="222"/>
      <c r="I41" s="222"/>
      <c r="J41" s="222"/>
      <c r="K41" s="222"/>
      <c r="L41" s="312"/>
      <c r="M41" s="312"/>
      <c r="N41" s="312"/>
      <c r="O41" s="312"/>
      <c r="P41" s="312"/>
      <c r="Q41" s="312"/>
      <c r="R41" s="312"/>
      <c r="S41" s="312"/>
      <c r="T41" s="312"/>
      <c r="U41" s="312"/>
      <c r="V41" s="312"/>
      <c r="W41" s="312"/>
      <c r="X41" s="312"/>
      <c r="Y41" s="312"/>
      <c r="Z41" s="312"/>
    </row>
    <row r="42" ht="15.75" customHeight="1">
      <c r="A42" s="222"/>
      <c r="B42" s="222"/>
      <c r="C42" s="222"/>
      <c r="D42" s="222"/>
      <c r="E42" s="222"/>
      <c r="F42" s="222"/>
      <c r="G42" s="222"/>
      <c r="H42" s="222"/>
      <c r="I42" s="222"/>
      <c r="J42" s="222"/>
      <c r="K42" s="222"/>
      <c r="L42" s="312"/>
      <c r="M42" s="312"/>
      <c r="N42" s="312"/>
      <c r="O42" s="312"/>
      <c r="P42" s="312"/>
      <c r="Q42" s="312"/>
      <c r="R42" s="312"/>
      <c r="S42" s="312"/>
      <c r="T42" s="312"/>
      <c r="U42" s="312"/>
      <c r="V42" s="312"/>
      <c r="W42" s="312"/>
      <c r="X42" s="312"/>
      <c r="Y42" s="312"/>
      <c r="Z42" s="312"/>
    </row>
    <row r="43" ht="15.75" customHeight="1">
      <c r="A43" s="222"/>
      <c r="B43" s="222"/>
      <c r="C43" s="222"/>
      <c r="D43" s="222"/>
      <c r="E43" s="222"/>
      <c r="F43" s="222"/>
      <c r="G43" s="222"/>
      <c r="H43" s="222"/>
      <c r="I43" s="222"/>
      <c r="J43" s="222"/>
      <c r="K43" s="222"/>
      <c r="L43" s="312"/>
      <c r="M43" s="312"/>
      <c r="N43" s="312"/>
      <c r="O43" s="312"/>
      <c r="P43" s="312"/>
      <c r="Q43" s="312"/>
      <c r="R43" s="312"/>
      <c r="S43" s="312"/>
      <c r="T43" s="312"/>
      <c r="U43" s="312"/>
      <c r="V43" s="312"/>
      <c r="W43" s="312"/>
      <c r="X43" s="312"/>
      <c r="Y43" s="312"/>
      <c r="Z43" s="312"/>
    </row>
    <row r="44" ht="15.75" customHeight="1">
      <c r="A44" s="222"/>
      <c r="B44" s="222"/>
      <c r="C44" s="222"/>
      <c r="D44" s="222"/>
      <c r="E44" s="222"/>
      <c r="F44" s="222"/>
      <c r="G44" s="222"/>
      <c r="H44" s="222"/>
      <c r="I44" s="222"/>
      <c r="J44" s="222"/>
      <c r="K44" s="222"/>
      <c r="L44" s="312"/>
      <c r="M44" s="312"/>
      <c r="N44" s="312"/>
      <c r="O44" s="312"/>
      <c r="P44" s="312"/>
      <c r="Q44" s="312"/>
      <c r="R44" s="312"/>
      <c r="S44" s="312"/>
      <c r="T44" s="312"/>
      <c r="U44" s="312"/>
      <c r="V44" s="312"/>
      <c r="W44" s="312"/>
      <c r="X44" s="312"/>
      <c r="Y44" s="312"/>
      <c r="Z44" s="312"/>
    </row>
    <row r="45" ht="15.75" customHeight="1">
      <c r="A45" s="222"/>
      <c r="B45" s="222"/>
      <c r="C45" s="222"/>
      <c r="D45" s="222"/>
      <c r="E45" s="222"/>
      <c r="F45" s="222"/>
      <c r="G45" s="222"/>
      <c r="H45" s="222"/>
      <c r="I45" s="222"/>
      <c r="J45" s="222"/>
      <c r="K45" s="222"/>
      <c r="L45" s="312"/>
      <c r="M45" s="312"/>
      <c r="N45" s="312"/>
      <c r="O45" s="312"/>
      <c r="P45" s="312"/>
      <c r="Q45" s="312"/>
      <c r="R45" s="312"/>
      <c r="S45" s="312"/>
      <c r="T45" s="312"/>
      <c r="U45" s="312"/>
      <c r="V45" s="312"/>
      <c r="W45" s="312"/>
      <c r="X45" s="312"/>
      <c r="Y45" s="312"/>
      <c r="Z45" s="312"/>
    </row>
    <row r="46" ht="15.75" customHeight="1">
      <c r="A46" s="222"/>
      <c r="B46" s="222"/>
      <c r="C46" s="222"/>
      <c r="D46" s="222"/>
      <c r="E46" s="222"/>
      <c r="F46" s="222"/>
      <c r="G46" s="222"/>
      <c r="H46" s="222"/>
      <c r="I46" s="222"/>
      <c r="J46" s="222"/>
      <c r="K46" s="222"/>
      <c r="L46" s="312"/>
      <c r="M46" s="312"/>
      <c r="N46" s="312"/>
      <c r="O46" s="312"/>
      <c r="P46" s="312"/>
      <c r="Q46" s="312"/>
      <c r="R46" s="312"/>
      <c r="S46" s="312"/>
      <c r="T46" s="312"/>
      <c r="U46" s="312"/>
      <c r="V46" s="312"/>
      <c r="W46" s="312"/>
      <c r="X46" s="312"/>
      <c r="Y46" s="312"/>
      <c r="Z46" s="312"/>
    </row>
    <row r="47" ht="15.75" customHeight="1">
      <c r="A47" s="222"/>
      <c r="B47" s="222"/>
      <c r="C47" s="222"/>
      <c r="D47" s="222"/>
      <c r="E47" s="222"/>
      <c r="F47" s="222"/>
      <c r="G47" s="222"/>
      <c r="H47" s="222"/>
      <c r="I47" s="222"/>
      <c r="J47" s="222"/>
      <c r="K47" s="222"/>
      <c r="L47" s="312"/>
      <c r="M47" s="312"/>
      <c r="N47" s="312"/>
      <c r="O47" s="312"/>
      <c r="P47" s="312"/>
      <c r="Q47" s="312"/>
      <c r="R47" s="312"/>
      <c r="S47" s="312"/>
      <c r="T47" s="312"/>
      <c r="U47" s="312"/>
      <c r="V47" s="312"/>
      <c r="W47" s="312"/>
      <c r="X47" s="312"/>
      <c r="Y47" s="312"/>
      <c r="Z47" s="312"/>
    </row>
    <row r="48" ht="15.75" customHeight="1">
      <c r="A48" s="222"/>
      <c r="B48" s="222"/>
      <c r="C48" s="222"/>
      <c r="D48" s="222"/>
      <c r="E48" s="222"/>
      <c r="F48" s="222"/>
      <c r="G48" s="222"/>
      <c r="H48" s="222"/>
      <c r="I48" s="222"/>
      <c r="J48" s="222"/>
      <c r="K48" s="222"/>
      <c r="L48" s="312"/>
      <c r="M48" s="312"/>
      <c r="N48" s="312"/>
      <c r="O48" s="312"/>
      <c r="P48" s="312"/>
      <c r="Q48" s="312"/>
      <c r="R48" s="312"/>
      <c r="S48" s="312"/>
      <c r="T48" s="312"/>
      <c r="U48" s="312"/>
      <c r="V48" s="312"/>
      <c r="W48" s="312"/>
      <c r="X48" s="312"/>
      <c r="Y48" s="312"/>
      <c r="Z48" s="312"/>
    </row>
    <row r="49" ht="15.75" customHeight="1">
      <c r="A49" s="455"/>
      <c r="B49" s="455"/>
      <c r="C49" s="455"/>
      <c r="D49" s="455"/>
      <c r="E49" s="455" t="s">
        <v>1244</v>
      </c>
      <c r="F49" s="455"/>
      <c r="G49" s="455"/>
      <c r="H49" s="455"/>
      <c r="I49" s="455"/>
      <c r="J49" s="455"/>
      <c r="K49" s="455"/>
      <c r="L49" s="312"/>
      <c r="M49" s="312"/>
      <c r="N49" s="312"/>
      <c r="O49" s="312"/>
      <c r="P49" s="312"/>
      <c r="Q49" s="312"/>
      <c r="R49" s="312"/>
      <c r="S49" s="312"/>
      <c r="T49" s="312"/>
      <c r="U49" s="312"/>
      <c r="V49" s="312"/>
      <c r="W49" s="312"/>
      <c r="X49" s="312"/>
      <c r="Y49" s="312"/>
      <c r="Z49" s="312"/>
    </row>
    <row r="50" ht="15.75" customHeight="1">
      <c r="A50" s="455" t="s">
        <v>1245</v>
      </c>
      <c r="B50" s="455"/>
      <c r="C50" s="455"/>
      <c r="D50" s="455"/>
      <c r="E50" s="455"/>
      <c r="F50" s="455"/>
      <c r="G50" s="455"/>
      <c r="H50" s="455"/>
      <c r="I50" s="455"/>
      <c r="J50" s="455"/>
      <c r="K50" s="456"/>
      <c r="L50" s="312"/>
      <c r="M50" s="312"/>
      <c r="N50" s="312"/>
      <c r="O50" s="312"/>
      <c r="P50" s="312"/>
      <c r="Q50" s="312"/>
      <c r="R50" s="312"/>
      <c r="S50" s="312"/>
      <c r="T50" s="312"/>
      <c r="U50" s="312"/>
      <c r="V50" s="312"/>
      <c r="W50" s="312"/>
      <c r="X50" s="312"/>
      <c r="Y50" s="312"/>
      <c r="Z50" s="312"/>
    </row>
    <row r="51" ht="15.75" customHeight="1">
      <c r="A51" s="455" t="s">
        <v>1246</v>
      </c>
      <c r="B51" s="455" t="s">
        <v>1247</v>
      </c>
      <c r="C51" s="455" t="s">
        <v>1248</v>
      </c>
      <c r="D51" s="455" t="s">
        <v>1249</v>
      </c>
      <c r="E51" s="457"/>
      <c r="F51" s="455" t="s">
        <v>1250</v>
      </c>
      <c r="G51" s="455" t="s">
        <v>1251</v>
      </c>
      <c r="H51" s="456" t="s">
        <v>1252</v>
      </c>
      <c r="I51" s="456"/>
      <c r="J51" s="456" t="s">
        <v>1253</v>
      </c>
      <c r="K51" s="456" t="s">
        <v>1254</v>
      </c>
      <c r="L51" s="312"/>
      <c r="M51" s="312"/>
      <c r="N51" s="312"/>
      <c r="O51" s="312"/>
      <c r="P51" s="312"/>
      <c r="Q51" s="312"/>
      <c r="R51" s="312"/>
      <c r="S51" s="312"/>
      <c r="T51" s="312"/>
      <c r="U51" s="312"/>
      <c r="V51" s="312"/>
      <c r="W51" s="312"/>
      <c r="X51" s="312"/>
      <c r="Y51" s="312"/>
      <c r="Z51" s="312"/>
    </row>
    <row r="52" ht="15.75" customHeight="1">
      <c r="A52" s="455" t="str">
        <f t="array" ref="A52">INDIRECT('Titre de votre activité pédagog'!E3)</f>
        <v>#REF!</v>
      </c>
      <c r="B52" s="455" t="str">
        <f>CONCATENATE('Titre de votre activité pédagog'!C3,"_",'Titre de votre activité pédagog'!E3)</f>
        <v>_</v>
      </c>
      <c r="C52" s="455" t="str">
        <f>CONCATENATE('NE PAS TOUCHER'!D9,"_",'Titre de votre activité pédagog'!E3,"_",'Titre de votre activité pédagog'!G3)</f>
        <v>Année_du_cycle__</v>
      </c>
      <c r="D52" s="455" t="str">
        <f>CONCATENATE('Titre de votre activité pédagog'!C3,"_",'Titre de votre activité pédagog'!E3,"_",'NE PAS TOUCHER'!O26)</f>
        <v>__Critères_d_évaluation</v>
      </c>
      <c r="E52" s="455" t="s">
        <v>1255</v>
      </c>
      <c r="F52" s="455" t="s">
        <v>1234</v>
      </c>
      <c r="G52" s="455" t="s">
        <v>1256</v>
      </c>
      <c r="H52" s="455" t="str">
        <f>'Titre de votre activité pédagog'!C9</f>
        <v/>
      </c>
      <c r="I52" s="455"/>
      <c r="J52" s="455" t="str">
        <f>'Titre de votre activité pédagog'!C7</f>
        <v/>
      </c>
      <c r="K52" s="455" t="str">
        <f>'Titre de votre activité pédagog'!C5</f>
        <v/>
      </c>
      <c r="L52" s="312"/>
      <c r="M52" s="312"/>
      <c r="N52" s="312"/>
      <c r="O52" s="312"/>
      <c r="P52" s="312"/>
      <c r="Q52" s="312"/>
      <c r="R52" s="312"/>
      <c r="S52" s="312"/>
      <c r="T52" s="312"/>
      <c r="U52" s="312"/>
      <c r="V52" s="312"/>
      <c r="W52" s="312"/>
      <c r="X52" s="312"/>
      <c r="Y52" s="312"/>
      <c r="Z52" s="312"/>
    </row>
    <row r="53" ht="15.75" customHeight="1">
      <c r="A53" s="455"/>
      <c r="B53" s="455" t="str">
        <f t="array" ref="B53">INDIRECT(B52)</f>
        <v>#REF!</v>
      </c>
      <c r="C53" s="455" t="str">
        <f t="array" ref="C53">INDIRECT(C52)</f>
        <v>#REF!</v>
      </c>
      <c r="D53" s="455" t="str">
        <f t="array" ref="D53">INDIRECT(D52)</f>
        <v>#REF!</v>
      </c>
      <c r="E53" s="458" t="str">
        <f>CONCATENATE('Titre de votre activité pédagog'!C3,"_",'Titre de votre activité pédagog'!E3,"_",'NE PAS TOUCHER'!C17)</f>
        <v>__Connaissances</v>
      </c>
      <c r="F53" s="458" t="str">
        <f>CONCATENATE('Titre de votre activité pédagog'!C3,"_",'Titre de votre activité pédagog'!E3,"_",'Titre de votre activité pédagog'!A19)</f>
        <v>__</v>
      </c>
      <c r="G53" s="459" t="str">
        <f>CONCATENATE('Titre de votre activité pédagog'!C3,"_",'Titre de votre activité pédagog'!E3,"_",'Titre de votre activité pédagog'!C19,"_",'Titre de votre activité pédagog'!G3)</f>
        <v>___</v>
      </c>
      <c r="H53" s="460" t="str">
        <f t="array" ref="H53">INDIRECT(H52)</f>
        <v>#REF!</v>
      </c>
      <c r="I53" s="460"/>
      <c r="J53" s="460" t="str">
        <f t="array" ref="J53">INDIRECT(J52)</f>
        <v>#REF!</v>
      </c>
      <c r="K53" s="460" t="str">
        <f t="array" ref="K53">INDIRECT(K52)</f>
        <v>#REF!</v>
      </c>
      <c r="L53" s="312"/>
      <c r="M53" s="312"/>
      <c r="N53" s="312"/>
      <c r="O53" s="312"/>
      <c r="P53" s="312"/>
      <c r="Q53" s="312"/>
      <c r="R53" s="312"/>
      <c r="S53" s="312"/>
      <c r="T53" s="312"/>
      <c r="U53" s="312"/>
      <c r="V53" s="312"/>
      <c r="W53" s="312"/>
      <c r="X53" s="312"/>
      <c r="Y53" s="312"/>
      <c r="Z53" s="312"/>
    </row>
    <row r="54" ht="15.75" customHeight="1">
      <c r="A54" s="455"/>
      <c r="B54" s="455"/>
      <c r="C54" s="455"/>
      <c r="D54" s="455"/>
      <c r="E54" s="455" t="str">
        <f t="array" ref="E54">INDIRECT(E53)</f>
        <v>#REF!</v>
      </c>
      <c r="F54" s="460" t="str">
        <f t="array" ref="F54">INDIRECT(F53)</f>
        <v>#REF!</v>
      </c>
      <c r="G54" s="457" t="str">
        <f t="array" ref="G54">INDIRECT(G53)</f>
        <v>#REF!</v>
      </c>
      <c r="H54" s="455"/>
      <c r="I54" s="455"/>
      <c r="J54" s="455"/>
      <c r="K54" s="455"/>
      <c r="L54" s="312"/>
      <c r="M54" s="312"/>
      <c r="N54" s="312"/>
      <c r="O54" s="312"/>
      <c r="P54" s="312"/>
      <c r="Q54" s="312"/>
      <c r="R54" s="312"/>
      <c r="S54" s="312"/>
      <c r="T54" s="312"/>
      <c r="U54" s="312"/>
      <c r="V54" s="312"/>
      <c r="W54" s="312"/>
      <c r="X54" s="312"/>
      <c r="Y54" s="312"/>
      <c r="Z54" s="312"/>
    </row>
    <row r="55" ht="15.75" customHeight="1">
      <c r="A55" s="455"/>
      <c r="B55" s="455"/>
      <c r="C55" s="455"/>
      <c r="D55" s="455"/>
      <c r="E55" s="455"/>
      <c r="F55" s="455"/>
      <c r="G55" s="455"/>
      <c r="H55" s="455"/>
      <c r="I55" s="455"/>
      <c r="J55" s="455"/>
      <c r="K55" s="455"/>
      <c r="L55" s="312"/>
      <c r="M55" s="312"/>
      <c r="N55" s="312"/>
      <c r="O55" s="312"/>
      <c r="P55" s="312"/>
      <c r="Q55" s="312"/>
      <c r="R55" s="312"/>
      <c r="S55" s="312"/>
      <c r="T55" s="312"/>
      <c r="U55" s="312"/>
      <c r="V55" s="312"/>
      <c r="W55" s="312"/>
      <c r="X55" s="312"/>
      <c r="Y55" s="312"/>
      <c r="Z55" s="312"/>
    </row>
    <row r="56" ht="15.75" customHeight="1">
      <c r="A56" s="455"/>
      <c r="B56" s="455"/>
      <c r="C56" s="455"/>
      <c r="D56" s="455"/>
      <c r="E56" s="455"/>
      <c r="F56" s="455"/>
      <c r="G56" s="455"/>
      <c r="H56" s="455"/>
      <c r="I56" s="455"/>
      <c r="J56" s="455"/>
      <c r="K56" s="455"/>
      <c r="L56" s="312"/>
      <c r="M56" s="312"/>
      <c r="N56" s="312"/>
      <c r="O56" s="312"/>
      <c r="P56" s="312"/>
      <c r="Q56" s="312"/>
      <c r="R56" s="312"/>
      <c r="S56" s="312"/>
      <c r="T56" s="312"/>
      <c r="U56" s="312"/>
      <c r="V56" s="312"/>
      <c r="W56" s="312"/>
      <c r="X56" s="312"/>
      <c r="Y56" s="312"/>
      <c r="Z56" s="312"/>
    </row>
    <row r="57" ht="15.75" customHeight="1">
      <c r="A57" s="455"/>
      <c r="B57" s="455"/>
      <c r="C57" s="455"/>
      <c r="D57" s="455"/>
      <c r="E57" s="455"/>
      <c r="F57" s="455"/>
      <c r="G57" s="455"/>
      <c r="H57" s="455"/>
      <c r="I57" s="455"/>
      <c r="J57" s="455"/>
      <c r="K57" s="455"/>
      <c r="L57" s="312"/>
      <c r="M57" s="312"/>
      <c r="N57" s="312"/>
      <c r="O57" s="312"/>
      <c r="P57" s="312"/>
      <c r="Q57" s="312"/>
      <c r="R57" s="312"/>
      <c r="S57" s="312"/>
      <c r="T57" s="312"/>
      <c r="U57" s="312"/>
      <c r="V57" s="312"/>
      <c r="W57" s="312"/>
      <c r="X57" s="312"/>
      <c r="Y57" s="312"/>
      <c r="Z57" s="312"/>
    </row>
    <row r="58" ht="15.75" customHeight="1">
      <c r="A58" s="455"/>
      <c r="B58" s="455"/>
      <c r="C58" s="455"/>
      <c r="D58" s="455"/>
      <c r="E58" s="455"/>
      <c r="F58" s="455"/>
      <c r="G58" s="455"/>
      <c r="H58" s="455"/>
      <c r="I58" s="455"/>
      <c r="J58" s="455"/>
      <c r="K58" s="455"/>
      <c r="L58" s="312"/>
      <c r="M58" s="312"/>
      <c r="N58" s="312"/>
      <c r="O58" s="312"/>
      <c r="P58" s="312"/>
      <c r="Q58" s="312"/>
      <c r="R58" s="312"/>
      <c r="S58" s="312"/>
      <c r="T58" s="312"/>
      <c r="U58" s="312"/>
      <c r="V58" s="312"/>
      <c r="W58" s="312"/>
      <c r="X58" s="312"/>
      <c r="Y58" s="312"/>
      <c r="Z58" s="312"/>
    </row>
    <row r="59" ht="15.75" customHeight="1">
      <c r="A59" s="455"/>
      <c r="B59" s="455"/>
      <c r="C59" s="455"/>
      <c r="D59" s="455"/>
      <c r="E59" s="455"/>
      <c r="F59" s="455"/>
      <c r="G59" s="455"/>
      <c r="H59" s="455"/>
      <c r="I59" s="455"/>
      <c r="J59" s="455"/>
      <c r="K59" s="455"/>
      <c r="L59" s="312"/>
      <c r="M59" s="312"/>
      <c r="N59" s="312"/>
      <c r="O59" s="312"/>
      <c r="P59" s="312"/>
      <c r="Q59" s="312"/>
      <c r="R59" s="312"/>
      <c r="S59" s="312"/>
      <c r="T59" s="312"/>
      <c r="U59" s="312"/>
      <c r="V59" s="312"/>
      <c r="W59" s="312"/>
      <c r="X59" s="312"/>
      <c r="Y59" s="312"/>
      <c r="Z59" s="312"/>
    </row>
    <row r="60" ht="15.75" customHeight="1">
      <c r="A60" s="455"/>
      <c r="B60" s="455"/>
      <c r="C60" s="455"/>
      <c r="D60" s="455"/>
      <c r="E60" s="455"/>
      <c r="F60" s="455"/>
      <c r="G60" s="455"/>
      <c r="H60" s="455"/>
      <c r="I60" s="455"/>
      <c r="J60" s="455"/>
      <c r="K60" s="455"/>
      <c r="L60" s="312"/>
      <c r="M60" s="312"/>
      <c r="N60" s="312"/>
      <c r="O60" s="312"/>
      <c r="P60" s="312"/>
      <c r="Q60" s="312"/>
      <c r="R60" s="312"/>
      <c r="S60" s="312"/>
      <c r="T60" s="312"/>
      <c r="U60" s="312"/>
      <c r="V60" s="312"/>
      <c r="W60" s="312"/>
      <c r="X60" s="312"/>
      <c r="Y60" s="312"/>
      <c r="Z60" s="312"/>
    </row>
    <row r="61" ht="15.75" customHeight="1">
      <c r="A61" s="455"/>
      <c r="B61" s="455"/>
      <c r="C61" s="455"/>
      <c r="D61" s="455"/>
      <c r="E61" s="455"/>
      <c r="F61" s="455"/>
      <c r="G61" s="455"/>
      <c r="H61" s="455"/>
      <c r="I61" s="455"/>
      <c r="J61" s="455"/>
      <c r="K61" s="455"/>
      <c r="L61" s="312"/>
      <c r="M61" s="312"/>
      <c r="N61" s="312"/>
      <c r="O61" s="312"/>
      <c r="P61" s="312"/>
      <c r="Q61" s="312"/>
      <c r="R61" s="312"/>
      <c r="S61" s="312"/>
      <c r="T61" s="312"/>
      <c r="U61" s="312"/>
      <c r="V61" s="312"/>
      <c r="W61" s="312"/>
      <c r="X61" s="312"/>
      <c r="Y61" s="312"/>
      <c r="Z61" s="312"/>
    </row>
    <row r="62" ht="15.75" customHeight="1">
      <c r="A62" s="455"/>
      <c r="B62" s="455"/>
      <c r="C62" s="455"/>
      <c r="D62" s="455"/>
      <c r="E62" s="455"/>
      <c r="F62" s="455"/>
      <c r="G62" s="455"/>
      <c r="H62" s="455"/>
      <c r="I62" s="455"/>
      <c r="J62" s="455"/>
      <c r="K62" s="455"/>
      <c r="L62" s="312"/>
      <c r="M62" s="312"/>
      <c r="N62" s="312"/>
      <c r="O62" s="312"/>
      <c r="P62" s="312"/>
      <c r="Q62" s="312"/>
      <c r="R62" s="312"/>
      <c r="S62" s="312"/>
      <c r="T62" s="312"/>
      <c r="U62" s="312"/>
      <c r="V62" s="312"/>
      <c r="W62" s="312"/>
      <c r="X62" s="312"/>
      <c r="Y62" s="312"/>
      <c r="Z62" s="312"/>
    </row>
    <row r="63" ht="15.75" customHeight="1">
      <c r="A63" s="455"/>
      <c r="B63" s="455"/>
      <c r="C63" s="455"/>
      <c r="D63" s="455"/>
      <c r="E63" s="455"/>
      <c r="F63" s="455"/>
      <c r="G63" s="455"/>
      <c r="H63" s="455"/>
      <c r="I63" s="455"/>
      <c r="J63" s="455"/>
      <c r="K63" s="455"/>
      <c r="L63" s="312"/>
      <c r="M63" s="312"/>
      <c r="N63" s="312"/>
      <c r="O63" s="312"/>
      <c r="P63" s="312"/>
      <c r="Q63" s="312"/>
      <c r="R63" s="312"/>
      <c r="S63" s="312"/>
      <c r="T63" s="312"/>
      <c r="U63" s="312"/>
      <c r="V63" s="312"/>
      <c r="W63" s="312"/>
      <c r="X63" s="312"/>
      <c r="Y63" s="312"/>
      <c r="Z63" s="312"/>
    </row>
    <row r="64" ht="15.75" customHeight="1">
      <c r="A64" s="455"/>
      <c r="B64" s="455"/>
      <c r="C64" s="455"/>
      <c r="D64" s="455"/>
      <c r="E64" s="455"/>
      <c r="F64" s="455"/>
      <c r="G64" s="455"/>
      <c r="H64" s="455"/>
      <c r="I64" s="455"/>
      <c r="J64" s="455"/>
      <c r="K64" s="455"/>
      <c r="L64" s="312"/>
      <c r="M64" s="312"/>
      <c r="N64" s="312"/>
      <c r="O64" s="312"/>
      <c r="P64" s="312"/>
      <c r="Q64" s="312"/>
      <c r="R64" s="312"/>
      <c r="S64" s="312"/>
      <c r="T64" s="312"/>
      <c r="U64" s="312"/>
      <c r="V64" s="312"/>
      <c r="W64" s="312"/>
      <c r="X64" s="312"/>
      <c r="Y64" s="312"/>
      <c r="Z64" s="312"/>
    </row>
    <row r="65" ht="15.75" customHeight="1">
      <c r="A65" s="455"/>
      <c r="B65" s="455"/>
      <c r="C65" s="455"/>
      <c r="D65" s="455"/>
      <c r="E65" s="455"/>
      <c r="F65" s="455"/>
      <c r="G65" s="455"/>
      <c r="H65" s="455"/>
      <c r="I65" s="455"/>
      <c r="J65" s="455"/>
      <c r="K65" s="455"/>
      <c r="L65" s="312"/>
      <c r="M65" s="312"/>
      <c r="N65" s="312"/>
      <c r="O65" s="312"/>
      <c r="P65" s="312"/>
      <c r="Q65" s="312"/>
      <c r="R65" s="312"/>
      <c r="S65" s="312"/>
      <c r="T65" s="312"/>
      <c r="U65" s="312"/>
      <c r="V65" s="312"/>
      <c r="W65" s="312"/>
      <c r="X65" s="312"/>
      <c r="Y65" s="312"/>
      <c r="Z65" s="312"/>
    </row>
    <row r="66" ht="15.75" customHeight="1">
      <c r="A66" s="455"/>
      <c r="B66" s="455"/>
      <c r="C66" s="455"/>
      <c r="D66" s="455"/>
      <c r="E66" s="455"/>
      <c r="F66" s="455"/>
      <c r="G66" s="455"/>
      <c r="H66" s="455"/>
      <c r="I66" s="455"/>
      <c r="J66" s="455"/>
      <c r="K66" s="455"/>
      <c r="L66" s="312"/>
      <c r="M66" s="312"/>
      <c r="N66" s="312"/>
      <c r="O66" s="312"/>
      <c r="P66" s="312"/>
      <c r="Q66" s="312"/>
      <c r="R66" s="312"/>
      <c r="S66" s="312"/>
      <c r="T66" s="312"/>
      <c r="U66" s="312"/>
      <c r="V66" s="312"/>
      <c r="W66" s="312"/>
      <c r="X66" s="312"/>
      <c r="Y66" s="312"/>
      <c r="Z66" s="312"/>
    </row>
    <row r="67" ht="15.75" customHeight="1">
      <c r="A67" s="455"/>
      <c r="B67" s="455"/>
      <c r="C67" s="455"/>
      <c r="D67" s="455"/>
      <c r="E67" s="455"/>
      <c r="F67" s="455"/>
      <c r="G67" s="455"/>
      <c r="H67" s="455"/>
      <c r="I67" s="455"/>
      <c r="J67" s="455"/>
      <c r="K67" s="455"/>
      <c r="L67" s="312"/>
      <c r="M67" s="312"/>
      <c r="N67" s="312"/>
      <c r="O67" s="312"/>
      <c r="P67" s="312"/>
      <c r="Q67" s="312"/>
      <c r="R67" s="312"/>
      <c r="S67" s="312"/>
      <c r="T67" s="312"/>
      <c r="U67" s="312"/>
      <c r="V67" s="312"/>
      <c r="W67" s="312"/>
      <c r="X67" s="312"/>
      <c r="Y67" s="312"/>
      <c r="Z67" s="312"/>
    </row>
    <row r="68" ht="15.75" customHeight="1">
      <c r="A68" s="455"/>
      <c r="B68" s="455"/>
      <c r="C68" s="455"/>
      <c r="D68" s="455"/>
      <c r="E68" s="455"/>
      <c r="F68" s="455"/>
      <c r="G68" s="455"/>
      <c r="H68" s="455"/>
      <c r="I68" s="455"/>
      <c r="J68" s="455"/>
      <c r="K68" s="455"/>
      <c r="L68" s="312"/>
      <c r="M68" s="312"/>
      <c r="N68" s="312"/>
      <c r="O68" s="312"/>
      <c r="P68" s="312"/>
      <c r="Q68" s="312"/>
      <c r="R68" s="312"/>
      <c r="S68" s="312"/>
      <c r="T68" s="312"/>
      <c r="U68" s="312"/>
      <c r="V68" s="312"/>
      <c r="W68" s="312"/>
      <c r="X68" s="312"/>
      <c r="Y68" s="312"/>
      <c r="Z68" s="312"/>
    </row>
    <row r="69" ht="15.75" customHeight="1">
      <c r="A69" s="455"/>
      <c r="B69" s="455"/>
      <c r="C69" s="455"/>
      <c r="D69" s="455"/>
      <c r="E69" s="455"/>
      <c r="F69" s="455"/>
      <c r="G69" s="455"/>
      <c r="H69" s="455"/>
      <c r="I69" s="455"/>
      <c r="J69" s="455"/>
      <c r="K69" s="455"/>
      <c r="L69" s="312"/>
      <c r="M69" s="312"/>
      <c r="N69" s="312"/>
      <c r="O69" s="312"/>
      <c r="P69" s="312"/>
      <c r="Q69" s="312"/>
      <c r="R69" s="312"/>
      <c r="S69" s="312"/>
      <c r="T69" s="312"/>
      <c r="U69" s="312"/>
      <c r="V69" s="312"/>
      <c r="W69" s="312"/>
      <c r="X69" s="312"/>
      <c r="Y69" s="312"/>
      <c r="Z69" s="312"/>
    </row>
    <row r="70" ht="15.75" customHeight="1">
      <c r="A70" s="455"/>
      <c r="B70" s="455"/>
      <c r="C70" s="455"/>
      <c r="D70" s="455"/>
      <c r="E70" s="455"/>
      <c r="F70" s="455"/>
      <c r="G70" s="455"/>
      <c r="H70" s="456" t="s">
        <v>1257</v>
      </c>
      <c r="I70" s="456"/>
      <c r="J70" s="456" t="s">
        <v>1258</v>
      </c>
      <c r="K70" s="455" t="s">
        <v>1259</v>
      </c>
      <c r="L70" s="312"/>
      <c r="M70" s="312"/>
      <c r="N70" s="312"/>
      <c r="O70" s="312"/>
      <c r="P70" s="312"/>
      <c r="Q70" s="312"/>
      <c r="R70" s="312"/>
      <c r="S70" s="312"/>
      <c r="T70" s="312"/>
      <c r="U70" s="312"/>
      <c r="V70" s="312"/>
      <c r="W70" s="312"/>
      <c r="X70" s="312"/>
      <c r="Y70" s="312"/>
      <c r="Z70" s="312"/>
    </row>
    <row r="71" ht="15.75" customHeight="1">
      <c r="A71" s="455"/>
      <c r="B71" s="455"/>
      <c r="C71" s="455"/>
      <c r="D71" s="455"/>
      <c r="E71" s="455"/>
      <c r="F71" s="455"/>
      <c r="G71" s="455"/>
      <c r="H71" s="455" t="str">
        <f>'Titre de votre activité pédagog'!C11</f>
        <v/>
      </c>
      <c r="I71" s="455"/>
      <c r="J71" s="455" t="str">
        <f>'Titre de votre activité pédagog'!C7</f>
        <v/>
      </c>
      <c r="K71" s="455" t="str">
        <f>'Titre de votre activité pédagog'!E7</f>
        <v/>
      </c>
      <c r="L71" s="312"/>
      <c r="M71" s="312"/>
      <c r="N71" s="312"/>
      <c r="O71" s="312"/>
      <c r="P71" s="312"/>
      <c r="Q71" s="312"/>
      <c r="R71" s="312"/>
      <c r="S71" s="312"/>
      <c r="T71" s="312"/>
      <c r="U71" s="312"/>
      <c r="V71" s="312"/>
      <c r="W71" s="312"/>
      <c r="X71" s="312"/>
      <c r="Y71" s="312"/>
      <c r="Z71" s="312"/>
    </row>
    <row r="72" ht="15.75" customHeight="1">
      <c r="A72" s="455"/>
      <c r="B72" s="455"/>
      <c r="C72" s="455"/>
      <c r="D72" s="455"/>
      <c r="E72" s="455"/>
      <c r="F72" s="455"/>
      <c r="G72" s="455"/>
      <c r="H72" s="455" t="str">
        <f t="array" ref="H72">INDIRECT(H71)</f>
        <v>#REF!</v>
      </c>
      <c r="I72" s="455"/>
      <c r="J72" s="455" t="str">
        <f t="array" ref="J72">INDIRECT(J71)</f>
        <v>#REF!</v>
      </c>
      <c r="K72" s="455" t="str">
        <f t="array" ref="K72">INDIRECT(K71)</f>
        <v>#REF!</v>
      </c>
      <c r="L72" s="312"/>
      <c r="M72" s="312"/>
      <c r="N72" s="312"/>
      <c r="O72" s="312"/>
      <c r="P72" s="312"/>
      <c r="Q72" s="312"/>
      <c r="R72" s="312"/>
      <c r="S72" s="312"/>
      <c r="T72" s="312"/>
      <c r="U72" s="312"/>
      <c r="V72" s="312"/>
      <c r="W72" s="312"/>
      <c r="X72" s="312"/>
      <c r="Y72" s="312"/>
      <c r="Z72" s="312"/>
    </row>
    <row r="73" ht="15.75" customHeight="1">
      <c r="A73" s="455"/>
      <c r="B73" s="455"/>
      <c r="C73" s="455"/>
      <c r="D73" s="455"/>
      <c r="E73" s="455"/>
      <c r="F73" s="455"/>
      <c r="G73" s="455"/>
      <c r="H73" s="455"/>
      <c r="I73" s="455"/>
      <c r="J73" s="455"/>
      <c r="K73" s="455"/>
      <c r="L73" s="312"/>
      <c r="M73" s="312"/>
      <c r="N73" s="312"/>
      <c r="O73" s="312"/>
      <c r="P73" s="312"/>
      <c r="Q73" s="312"/>
      <c r="R73" s="312"/>
      <c r="S73" s="312"/>
      <c r="T73" s="312"/>
      <c r="U73" s="312"/>
      <c r="V73" s="312"/>
      <c r="W73" s="312"/>
      <c r="X73" s="312"/>
      <c r="Y73" s="312"/>
      <c r="Z73" s="312"/>
    </row>
    <row r="74" ht="15.75" customHeight="1">
      <c r="A74" s="455"/>
      <c r="B74" s="455"/>
      <c r="C74" s="455"/>
      <c r="D74" s="455"/>
      <c r="E74" s="455"/>
      <c r="F74" s="455"/>
      <c r="G74" s="455"/>
      <c r="H74" s="455"/>
      <c r="I74" s="455"/>
      <c r="J74" s="455"/>
      <c r="K74" s="455"/>
      <c r="L74" s="312"/>
      <c r="M74" s="312"/>
      <c r="N74" s="312"/>
      <c r="O74" s="312"/>
      <c r="P74" s="312"/>
      <c r="Q74" s="312"/>
      <c r="R74" s="312"/>
      <c r="S74" s="312"/>
      <c r="T74" s="312"/>
      <c r="U74" s="312"/>
      <c r="V74" s="312"/>
      <c r="W74" s="312"/>
      <c r="X74" s="312"/>
      <c r="Y74" s="312"/>
      <c r="Z74" s="312"/>
    </row>
    <row r="75" ht="15.75" customHeight="1">
      <c r="A75" s="455"/>
      <c r="B75" s="455"/>
      <c r="C75" s="455"/>
      <c r="D75" s="455"/>
      <c r="E75" s="455"/>
      <c r="F75" s="455"/>
      <c r="G75" s="455"/>
      <c r="H75" s="455"/>
      <c r="I75" s="455"/>
      <c r="J75" s="455"/>
      <c r="K75" s="455"/>
      <c r="L75" s="312"/>
      <c r="M75" s="312"/>
      <c r="N75" s="312"/>
      <c r="O75" s="312"/>
      <c r="P75" s="312"/>
      <c r="Q75" s="312"/>
      <c r="R75" s="312"/>
      <c r="S75" s="312"/>
      <c r="T75" s="312"/>
      <c r="U75" s="312"/>
      <c r="V75" s="312"/>
      <c r="W75" s="312"/>
      <c r="X75" s="312"/>
      <c r="Y75" s="312"/>
      <c r="Z75" s="312"/>
    </row>
    <row r="76" ht="15.75" customHeight="1">
      <c r="A76" s="455"/>
      <c r="B76" s="455"/>
      <c r="C76" s="455"/>
      <c r="D76" s="455"/>
      <c r="E76" s="455"/>
      <c r="F76" s="455"/>
      <c r="G76" s="455"/>
      <c r="H76" s="455"/>
      <c r="I76" s="455"/>
      <c r="J76" s="455"/>
      <c r="K76" s="455"/>
      <c r="L76" s="312"/>
      <c r="M76" s="312"/>
      <c r="N76" s="312"/>
      <c r="O76" s="312"/>
      <c r="P76" s="312"/>
      <c r="Q76" s="312"/>
      <c r="R76" s="312"/>
      <c r="S76" s="312"/>
      <c r="T76" s="312"/>
      <c r="U76" s="312"/>
      <c r="V76" s="312"/>
      <c r="W76" s="312"/>
      <c r="X76" s="312"/>
      <c r="Y76" s="312"/>
      <c r="Z76" s="312"/>
    </row>
    <row r="77" ht="15.75" customHeight="1">
      <c r="A77" s="455"/>
      <c r="B77" s="455"/>
      <c r="C77" s="455"/>
      <c r="D77" s="455"/>
      <c r="E77" s="455"/>
      <c r="F77" s="455"/>
      <c r="G77" s="455"/>
      <c r="H77" s="455"/>
      <c r="I77" s="455"/>
      <c r="J77" s="455"/>
      <c r="K77" s="455"/>
      <c r="L77" s="312"/>
      <c r="M77" s="312"/>
      <c r="N77" s="312"/>
      <c r="O77" s="312"/>
      <c r="P77" s="312"/>
      <c r="Q77" s="312"/>
      <c r="R77" s="312"/>
      <c r="S77" s="312"/>
      <c r="T77" s="312"/>
      <c r="U77" s="312"/>
      <c r="V77" s="312"/>
      <c r="W77" s="312"/>
      <c r="X77" s="312"/>
      <c r="Y77" s="312"/>
      <c r="Z77" s="312"/>
    </row>
    <row r="78" ht="15.75" customHeight="1">
      <c r="A78" s="455"/>
      <c r="B78" s="455"/>
      <c r="C78" s="455"/>
      <c r="D78" s="455"/>
      <c r="E78" s="455"/>
      <c r="F78" s="455"/>
      <c r="G78" s="455"/>
      <c r="H78" s="455"/>
      <c r="I78" s="455"/>
      <c r="J78" s="455"/>
      <c r="K78" s="455"/>
      <c r="L78" s="312"/>
      <c r="M78" s="312"/>
      <c r="N78" s="312"/>
      <c r="O78" s="312"/>
      <c r="P78" s="312"/>
      <c r="Q78" s="312"/>
      <c r="R78" s="312"/>
      <c r="S78" s="312"/>
      <c r="T78" s="312"/>
      <c r="U78" s="312"/>
      <c r="V78" s="312"/>
      <c r="W78" s="312"/>
      <c r="X78" s="312"/>
      <c r="Y78" s="312"/>
      <c r="Z78" s="312"/>
    </row>
    <row r="79" ht="15.75" customHeight="1">
      <c r="A79" s="455"/>
      <c r="B79" s="455"/>
      <c r="C79" s="455"/>
      <c r="D79" s="455"/>
      <c r="E79" s="455"/>
      <c r="F79" s="455"/>
      <c r="G79" s="455"/>
      <c r="H79" s="455"/>
      <c r="I79" s="455"/>
      <c r="J79" s="455"/>
      <c r="K79" s="455"/>
      <c r="L79" s="312"/>
      <c r="M79" s="312"/>
      <c r="N79" s="312"/>
      <c r="O79" s="312"/>
      <c r="P79" s="312"/>
      <c r="Q79" s="312"/>
      <c r="R79" s="312"/>
      <c r="S79" s="312"/>
      <c r="T79" s="312"/>
      <c r="U79" s="312"/>
      <c r="V79" s="312"/>
      <c r="W79" s="312"/>
      <c r="X79" s="312"/>
      <c r="Y79" s="312"/>
      <c r="Z79" s="312"/>
    </row>
    <row r="80" ht="15.75" customHeight="1">
      <c r="A80" s="455"/>
      <c r="B80" s="455"/>
      <c r="C80" s="455"/>
      <c r="D80" s="455"/>
      <c r="E80" s="455"/>
      <c r="F80" s="455"/>
      <c r="G80" s="455"/>
      <c r="H80" s="455"/>
      <c r="I80" s="455"/>
      <c r="J80" s="455"/>
      <c r="K80" s="455"/>
      <c r="L80" s="312"/>
      <c r="M80" s="312"/>
      <c r="N80" s="312"/>
      <c r="O80" s="312"/>
      <c r="P80" s="312"/>
      <c r="Q80" s="312"/>
      <c r="R80" s="312"/>
      <c r="S80" s="312"/>
      <c r="T80" s="312"/>
      <c r="U80" s="312"/>
      <c r="V80" s="312"/>
      <c r="W80" s="312"/>
      <c r="X80" s="312"/>
      <c r="Y80" s="312"/>
      <c r="Z80" s="312"/>
    </row>
    <row r="81" ht="15.75" customHeight="1">
      <c r="A81" s="455"/>
      <c r="B81" s="455"/>
      <c r="C81" s="455"/>
      <c r="D81" s="455"/>
      <c r="E81" s="455"/>
      <c r="F81" s="455"/>
      <c r="G81" s="455"/>
      <c r="H81" s="455"/>
      <c r="I81" s="455"/>
      <c r="J81" s="455"/>
      <c r="K81" s="455"/>
      <c r="L81" s="312"/>
      <c r="M81" s="312"/>
      <c r="N81" s="312"/>
      <c r="O81" s="312"/>
      <c r="P81" s="312"/>
      <c r="Q81" s="312"/>
      <c r="R81" s="312"/>
      <c r="S81" s="312"/>
      <c r="T81" s="312"/>
      <c r="U81" s="312"/>
      <c r="V81" s="312"/>
      <c r="W81" s="312"/>
      <c r="X81" s="312"/>
      <c r="Y81" s="312"/>
      <c r="Z81" s="312"/>
    </row>
    <row r="82" ht="15.75" customHeight="1">
      <c r="A82" s="455"/>
      <c r="B82" s="455"/>
      <c r="C82" s="455"/>
      <c r="D82" s="455"/>
      <c r="E82" s="455"/>
      <c r="F82" s="455"/>
      <c r="G82" s="455"/>
      <c r="H82" s="455"/>
      <c r="I82" s="455"/>
      <c r="J82" s="455"/>
      <c r="K82" s="455"/>
      <c r="L82" s="312"/>
      <c r="M82" s="312"/>
      <c r="N82" s="312"/>
      <c r="O82" s="312"/>
      <c r="P82" s="312"/>
      <c r="Q82" s="312"/>
      <c r="R82" s="312"/>
      <c r="S82" s="312"/>
      <c r="T82" s="312"/>
      <c r="U82" s="312"/>
      <c r="V82" s="312"/>
      <c r="W82" s="312"/>
      <c r="X82" s="312"/>
      <c r="Y82" s="312"/>
      <c r="Z82" s="312"/>
    </row>
    <row r="83" ht="15.75" customHeight="1">
      <c r="A83" s="455"/>
      <c r="B83" s="455"/>
      <c r="C83" s="455"/>
      <c r="D83" s="455"/>
      <c r="E83" s="455"/>
      <c r="F83" s="455"/>
      <c r="G83" s="455"/>
      <c r="H83" s="455"/>
      <c r="I83" s="455"/>
      <c r="J83" s="455"/>
      <c r="K83" s="455"/>
      <c r="L83" s="312"/>
      <c r="M83" s="312"/>
      <c r="N83" s="312"/>
      <c r="O83" s="312"/>
      <c r="P83" s="312"/>
      <c r="Q83" s="312"/>
      <c r="R83" s="312"/>
      <c r="S83" s="312"/>
      <c r="T83" s="312"/>
      <c r="U83" s="312"/>
      <c r="V83" s="312"/>
      <c r="W83" s="312"/>
      <c r="X83" s="312"/>
      <c r="Y83" s="312"/>
      <c r="Z83" s="312"/>
    </row>
    <row r="84" ht="15.75" customHeight="1">
      <c r="A84" s="455"/>
      <c r="B84" s="455"/>
      <c r="C84" s="455"/>
      <c r="D84" s="455"/>
      <c r="E84" s="455"/>
      <c r="F84" s="455"/>
      <c r="G84" s="455"/>
      <c r="H84" s="455"/>
      <c r="I84" s="455"/>
      <c r="J84" s="455"/>
      <c r="K84" s="455"/>
      <c r="L84" s="312"/>
      <c r="M84" s="312"/>
      <c r="N84" s="312"/>
      <c r="O84" s="312"/>
      <c r="P84" s="312"/>
      <c r="Q84" s="312"/>
      <c r="R84" s="312"/>
      <c r="S84" s="312"/>
      <c r="T84" s="312"/>
      <c r="U84" s="312"/>
      <c r="V84" s="312"/>
      <c r="W84" s="312"/>
      <c r="X84" s="312"/>
      <c r="Y84" s="312"/>
      <c r="Z84" s="312"/>
    </row>
    <row r="85" ht="15.75" customHeight="1">
      <c r="A85" s="455"/>
      <c r="B85" s="455"/>
      <c r="C85" s="455"/>
      <c r="D85" s="455"/>
      <c r="E85" s="455"/>
      <c r="F85" s="455"/>
      <c r="G85" s="455"/>
      <c r="H85" s="455"/>
      <c r="I85" s="455"/>
      <c r="J85" s="455"/>
      <c r="K85" s="455"/>
      <c r="L85" s="312"/>
      <c r="M85" s="312"/>
      <c r="N85" s="312"/>
      <c r="O85" s="312"/>
      <c r="P85" s="312"/>
      <c r="Q85" s="312"/>
      <c r="R85" s="312"/>
      <c r="S85" s="312"/>
      <c r="T85" s="312"/>
      <c r="U85" s="312"/>
      <c r="V85" s="312"/>
      <c r="W85" s="312"/>
      <c r="X85" s="312"/>
      <c r="Y85" s="312"/>
      <c r="Z85" s="312"/>
    </row>
    <row r="86" ht="15.75" customHeight="1">
      <c r="A86" s="455"/>
      <c r="B86" s="455"/>
      <c r="C86" s="455"/>
      <c r="D86" s="455"/>
      <c r="E86" s="455"/>
      <c r="F86" s="455" t="s">
        <v>1240</v>
      </c>
      <c r="G86" s="455" t="s">
        <v>1260</v>
      </c>
      <c r="H86" s="456" t="s">
        <v>1261</v>
      </c>
      <c r="I86" s="456"/>
      <c r="J86" s="455"/>
      <c r="K86" s="455"/>
      <c r="L86" s="312"/>
      <c r="M86" s="312"/>
      <c r="N86" s="312"/>
      <c r="O86" s="312"/>
      <c r="P86" s="312"/>
      <c r="Q86" s="312"/>
      <c r="R86" s="312"/>
      <c r="S86" s="312"/>
      <c r="T86" s="312"/>
      <c r="U86" s="312"/>
      <c r="V86" s="312"/>
      <c r="W86" s="312"/>
      <c r="X86" s="312"/>
      <c r="Y86" s="312"/>
      <c r="Z86" s="312"/>
    </row>
    <row r="87" ht="15.75" customHeight="1">
      <c r="A87" s="455"/>
      <c r="B87" s="455"/>
      <c r="C87" s="455"/>
      <c r="D87" s="455"/>
      <c r="E87" s="455"/>
      <c r="F87" s="459" t="str">
        <f>CONCATENATE('Titre de votre activité pédagog'!C3,"_",'Titre de votre activité pédagog'!E3,"_",'Titre de votre activité pédagog'!A20)</f>
        <v>__</v>
      </c>
      <c r="G87" s="459" t="str">
        <f>CONCATENATE('Titre de votre activité pédagog'!C3,"_",'Titre de votre activité pédagog'!E3,"_",'Titre de votre activité pédagog'!C20,"_",'Titre de votre activité pédagog'!G3)</f>
        <v>___</v>
      </c>
      <c r="H87" s="455" t="str">
        <f>'Titre de votre activité pédagog'!C13</f>
        <v/>
      </c>
      <c r="I87" s="455"/>
      <c r="J87" s="455"/>
      <c r="K87" s="455"/>
      <c r="L87" s="312"/>
      <c r="M87" s="312"/>
      <c r="N87" s="312"/>
      <c r="O87" s="312"/>
      <c r="P87" s="312"/>
      <c r="Q87" s="312"/>
      <c r="R87" s="312"/>
      <c r="S87" s="312"/>
      <c r="T87" s="312"/>
      <c r="U87" s="312"/>
      <c r="V87" s="312"/>
      <c r="W87" s="312"/>
      <c r="X87" s="312"/>
      <c r="Y87" s="312"/>
      <c r="Z87" s="312"/>
    </row>
    <row r="88" ht="15.75" customHeight="1">
      <c r="A88" s="455"/>
      <c r="B88" s="455"/>
      <c r="C88" s="455"/>
      <c r="D88" s="455"/>
      <c r="E88" s="455"/>
      <c r="F88" s="455" t="str">
        <f t="array" ref="F88">INDIRECT(F87)</f>
        <v>#REF!</v>
      </c>
      <c r="G88" s="455" t="str">
        <f t="array" ref="G88">INDIRECT(G87)</f>
        <v>#REF!</v>
      </c>
      <c r="H88" s="455" t="str">
        <f t="array" ref="H88">INDIRECT(H87)</f>
        <v>#REF!</v>
      </c>
      <c r="I88" s="455"/>
      <c r="J88" s="455"/>
      <c r="K88" s="455"/>
      <c r="L88" s="312"/>
      <c r="M88" s="312"/>
      <c r="N88" s="312"/>
      <c r="O88" s="312"/>
      <c r="P88" s="312"/>
      <c r="Q88" s="312"/>
      <c r="R88" s="312"/>
      <c r="S88" s="312"/>
      <c r="T88" s="312"/>
      <c r="U88" s="312"/>
      <c r="V88" s="312"/>
      <c r="W88" s="312"/>
      <c r="X88" s="312"/>
      <c r="Y88" s="312"/>
      <c r="Z88" s="312"/>
    </row>
    <row r="89" ht="15.75" customHeight="1">
      <c r="A89" s="455"/>
      <c r="B89" s="455"/>
      <c r="C89" s="455"/>
      <c r="D89" s="455"/>
      <c r="E89" s="455"/>
      <c r="F89" s="455"/>
      <c r="G89" s="455"/>
      <c r="H89" s="455"/>
      <c r="I89" s="455"/>
      <c r="J89" s="455"/>
      <c r="K89" s="455"/>
      <c r="L89" s="312"/>
      <c r="M89" s="312"/>
      <c r="N89" s="312"/>
      <c r="O89" s="312"/>
      <c r="P89" s="312"/>
      <c r="Q89" s="312"/>
      <c r="R89" s="312"/>
      <c r="S89" s="312"/>
      <c r="T89" s="312"/>
      <c r="U89" s="312"/>
      <c r="V89" s="312"/>
      <c r="W89" s="312"/>
      <c r="X89" s="312"/>
      <c r="Y89" s="312"/>
      <c r="Z89" s="312"/>
    </row>
    <row r="90" ht="15.75" customHeight="1">
      <c r="A90" s="455"/>
      <c r="B90" s="455"/>
      <c r="C90" s="455"/>
      <c r="D90" s="455"/>
      <c r="E90" s="455"/>
      <c r="F90" s="455"/>
      <c r="G90" s="455"/>
      <c r="H90" s="455"/>
      <c r="I90" s="455"/>
      <c r="J90" s="455"/>
      <c r="K90" s="455"/>
      <c r="L90" s="312"/>
      <c r="M90" s="312"/>
      <c r="N90" s="312"/>
      <c r="O90" s="312"/>
      <c r="P90" s="312"/>
      <c r="Q90" s="312"/>
      <c r="R90" s="312"/>
      <c r="S90" s="312"/>
      <c r="T90" s="312"/>
      <c r="U90" s="312"/>
      <c r="V90" s="312"/>
      <c r="W90" s="312"/>
      <c r="X90" s="312"/>
      <c r="Y90" s="312"/>
      <c r="Z90" s="312"/>
    </row>
    <row r="91" ht="15.75" customHeight="1">
      <c r="A91" s="455"/>
      <c r="B91" s="455"/>
      <c r="C91" s="455"/>
      <c r="D91" s="455"/>
      <c r="E91" s="455"/>
      <c r="F91" s="455"/>
      <c r="G91" s="455"/>
      <c r="H91" s="455"/>
      <c r="I91" s="455"/>
      <c r="J91" s="455"/>
      <c r="K91" s="455"/>
      <c r="L91" s="312"/>
      <c r="M91" s="312"/>
      <c r="N91" s="312"/>
      <c r="O91" s="312"/>
      <c r="P91" s="312"/>
      <c r="Q91" s="312"/>
      <c r="R91" s="312"/>
      <c r="S91" s="312"/>
      <c r="T91" s="312"/>
      <c r="U91" s="312"/>
      <c r="V91" s="312"/>
      <c r="W91" s="312"/>
      <c r="X91" s="312"/>
      <c r="Y91" s="312"/>
      <c r="Z91" s="312"/>
    </row>
    <row r="92" ht="15.75" customHeight="1">
      <c r="A92" s="455"/>
      <c r="B92" s="455"/>
      <c r="C92" s="455"/>
      <c r="D92" s="455"/>
      <c r="E92" s="455"/>
      <c r="F92" s="455"/>
      <c r="G92" s="455"/>
      <c r="H92" s="455"/>
      <c r="I92" s="455"/>
      <c r="J92" s="455"/>
      <c r="K92" s="455"/>
      <c r="L92" s="312"/>
      <c r="M92" s="312"/>
      <c r="N92" s="312"/>
      <c r="O92" s="312"/>
      <c r="P92" s="312"/>
      <c r="Q92" s="312"/>
      <c r="R92" s="312"/>
      <c r="S92" s="312"/>
      <c r="T92" s="312"/>
      <c r="U92" s="312"/>
      <c r="V92" s="312"/>
      <c r="W92" s="312"/>
      <c r="X92" s="312"/>
      <c r="Y92" s="312"/>
      <c r="Z92" s="312"/>
    </row>
    <row r="93" ht="15.75" customHeight="1">
      <c r="A93" s="455"/>
      <c r="B93" s="455"/>
      <c r="C93" s="455"/>
      <c r="D93" s="455"/>
      <c r="E93" s="455"/>
      <c r="F93" s="455"/>
      <c r="G93" s="455"/>
      <c r="H93" s="455"/>
      <c r="I93" s="455"/>
      <c r="J93" s="455"/>
      <c r="K93" s="455"/>
      <c r="L93" s="312"/>
      <c r="M93" s="312"/>
      <c r="N93" s="312"/>
      <c r="O93" s="312"/>
      <c r="P93" s="312"/>
      <c r="Q93" s="312"/>
      <c r="R93" s="312"/>
      <c r="S93" s="312"/>
      <c r="T93" s="312"/>
      <c r="U93" s="312"/>
      <c r="V93" s="312"/>
      <c r="W93" s="312"/>
      <c r="X93" s="312"/>
      <c r="Y93" s="312"/>
      <c r="Z93" s="312"/>
    </row>
    <row r="94" ht="15.75" customHeight="1">
      <c r="A94" s="455"/>
      <c r="B94" s="455"/>
      <c r="C94" s="455"/>
      <c r="D94" s="455"/>
      <c r="E94" s="455"/>
      <c r="F94" s="455"/>
      <c r="G94" s="455"/>
      <c r="H94" s="455"/>
      <c r="I94" s="455"/>
      <c r="J94" s="455"/>
      <c r="K94" s="455"/>
      <c r="L94" s="312"/>
      <c r="M94" s="312"/>
      <c r="N94" s="312"/>
      <c r="O94" s="312"/>
      <c r="P94" s="312"/>
      <c r="Q94" s="312"/>
      <c r="R94" s="312"/>
      <c r="S94" s="312"/>
      <c r="T94" s="312"/>
      <c r="U94" s="312"/>
      <c r="V94" s="312"/>
      <c r="W94" s="312"/>
      <c r="X94" s="312"/>
      <c r="Y94" s="312"/>
      <c r="Z94" s="312"/>
    </row>
    <row r="95" ht="15.75" customHeight="1">
      <c r="A95" s="455"/>
      <c r="B95" s="455"/>
      <c r="C95" s="455"/>
      <c r="D95" s="455"/>
      <c r="E95" s="455"/>
      <c r="F95" s="455"/>
      <c r="G95" s="455"/>
      <c r="H95" s="455"/>
      <c r="I95" s="455"/>
      <c r="J95" s="455"/>
      <c r="K95" s="455"/>
      <c r="L95" s="312"/>
      <c r="M95" s="312"/>
      <c r="N95" s="312"/>
      <c r="O95" s="312"/>
      <c r="P95" s="312"/>
      <c r="Q95" s="312"/>
      <c r="R95" s="312"/>
      <c r="S95" s="312"/>
      <c r="T95" s="312"/>
      <c r="U95" s="312"/>
      <c r="V95" s="312"/>
      <c r="W95" s="312"/>
      <c r="X95" s="312"/>
      <c r="Y95" s="312"/>
      <c r="Z95" s="312"/>
    </row>
    <row r="96" ht="15.75" customHeight="1">
      <c r="A96" s="455"/>
      <c r="B96" s="455"/>
      <c r="C96" s="455"/>
      <c r="D96" s="455"/>
      <c r="E96" s="455"/>
      <c r="F96" s="455"/>
      <c r="G96" s="455"/>
      <c r="H96" s="455"/>
      <c r="I96" s="455"/>
      <c r="J96" s="455"/>
      <c r="K96" s="455"/>
      <c r="L96" s="312"/>
      <c r="M96" s="312"/>
      <c r="N96" s="312"/>
      <c r="O96" s="312"/>
      <c r="P96" s="312"/>
      <c r="Q96" s="312"/>
      <c r="R96" s="312"/>
      <c r="S96" s="312"/>
      <c r="T96" s="312"/>
      <c r="U96" s="312"/>
      <c r="V96" s="312"/>
      <c r="W96" s="312"/>
      <c r="X96" s="312"/>
      <c r="Y96" s="312"/>
      <c r="Z96" s="312"/>
    </row>
    <row r="97" ht="15.75" customHeight="1">
      <c r="A97" s="455"/>
      <c r="B97" s="455"/>
      <c r="C97" s="455"/>
      <c r="D97" s="455"/>
      <c r="E97" s="455"/>
      <c r="F97" s="455"/>
      <c r="G97" s="455"/>
      <c r="H97" s="455"/>
      <c r="I97" s="455"/>
      <c r="J97" s="455"/>
      <c r="K97" s="455"/>
      <c r="L97" s="312"/>
      <c r="M97" s="312"/>
      <c r="N97" s="312"/>
      <c r="O97" s="312"/>
      <c r="P97" s="312"/>
      <c r="Q97" s="312"/>
      <c r="R97" s="312"/>
      <c r="S97" s="312"/>
      <c r="T97" s="312"/>
      <c r="U97" s="312"/>
      <c r="V97" s="312"/>
      <c r="W97" s="312"/>
      <c r="X97" s="312"/>
      <c r="Y97" s="312"/>
      <c r="Z97" s="312"/>
    </row>
    <row r="98" ht="15.75" customHeight="1">
      <c r="A98" s="455"/>
      <c r="B98" s="455"/>
      <c r="C98" s="455"/>
      <c r="D98" s="455"/>
      <c r="E98" s="455"/>
      <c r="F98" s="455"/>
      <c r="G98" s="455"/>
      <c r="H98" s="455"/>
      <c r="I98" s="455"/>
      <c r="J98" s="455"/>
      <c r="K98" s="455"/>
      <c r="L98" s="312"/>
      <c r="M98" s="312"/>
      <c r="N98" s="312"/>
      <c r="O98" s="312"/>
      <c r="P98" s="312"/>
      <c r="Q98" s="312"/>
      <c r="R98" s="312"/>
      <c r="S98" s="312"/>
      <c r="T98" s="312"/>
      <c r="U98" s="312"/>
      <c r="V98" s="312"/>
      <c r="W98" s="312"/>
      <c r="X98" s="312"/>
      <c r="Y98" s="312"/>
      <c r="Z98" s="312"/>
    </row>
    <row r="99" ht="15.75" customHeight="1">
      <c r="A99" s="455"/>
      <c r="B99" s="455"/>
      <c r="C99" s="455"/>
      <c r="D99" s="455"/>
      <c r="E99" s="455"/>
      <c r="F99" s="455"/>
      <c r="G99" s="455"/>
      <c r="H99" s="455"/>
      <c r="I99" s="455"/>
      <c r="J99" s="455"/>
      <c r="K99" s="455"/>
      <c r="L99" s="312"/>
      <c r="M99" s="312"/>
      <c r="N99" s="312"/>
      <c r="O99" s="312"/>
      <c r="P99" s="312"/>
      <c r="Q99" s="312"/>
      <c r="R99" s="312"/>
      <c r="S99" s="312"/>
      <c r="T99" s="312"/>
      <c r="U99" s="312"/>
      <c r="V99" s="312"/>
      <c r="W99" s="312"/>
      <c r="X99" s="312"/>
      <c r="Y99" s="312"/>
      <c r="Z99" s="312"/>
    </row>
    <row r="100" ht="15.75" customHeight="1">
      <c r="A100" s="455"/>
      <c r="B100" s="455"/>
      <c r="C100" s="455"/>
      <c r="D100" s="455"/>
      <c r="E100" s="455"/>
      <c r="F100" s="455"/>
      <c r="G100" s="455"/>
      <c r="H100" s="455"/>
      <c r="I100" s="455"/>
      <c r="J100" s="455"/>
      <c r="K100" s="455"/>
      <c r="L100" s="312"/>
      <c r="M100" s="312"/>
      <c r="N100" s="312"/>
      <c r="O100" s="312"/>
      <c r="P100" s="312"/>
      <c r="Q100" s="312"/>
      <c r="R100" s="312"/>
      <c r="S100" s="312"/>
      <c r="T100" s="312"/>
      <c r="U100" s="312"/>
      <c r="V100" s="312"/>
      <c r="W100" s="312"/>
      <c r="X100" s="312"/>
      <c r="Y100" s="312"/>
      <c r="Z100" s="312"/>
    </row>
    <row r="101" ht="15.75" customHeight="1">
      <c r="A101" s="455"/>
      <c r="B101" s="455"/>
      <c r="C101" s="455"/>
      <c r="D101" s="455"/>
      <c r="E101" s="455"/>
      <c r="F101" s="455"/>
      <c r="G101" s="455"/>
      <c r="H101" s="455"/>
      <c r="I101" s="455"/>
      <c r="J101" s="455"/>
      <c r="K101" s="455"/>
      <c r="L101" s="312"/>
      <c r="M101" s="312"/>
      <c r="N101" s="312"/>
      <c r="O101" s="312"/>
      <c r="P101" s="312"/>
      <c r="Q101" s="312"/>
      <c r="R101" s="312"/>
      <c r="S101" s="312"/>
      <c r="T101" s="312"/>
      <c r="U101" s="312"/>
      <c r="V101" s="312"/>
      <c r="W101" s="312"/>
      <c r="X101" s="312"/>
      <c r="Y101" s="312"/>
      <c r="Z101" s="312"/>
    </row>
    <row r="102" ht="15.75" customHeight="1">
      <c r="A102" s="455"/>
      <c r="B102" s="455"/>
      <c r="C102" s="455"/>
      <c r="D102" s="455"/>
      <c r="E102" s="455"/>
      <c r="F102" s="455"/>
      <c r="G102" s="455"/>
      <c r="H102" s="455"/>
      <c r="I102" s="455"/>
      <c r="J102" s="455"/>
      <c r="K102" s="455"/>
      <c r="L102" s="312"/>
      <c r="M102" s="312"/>
      <c r="N102" s="312"/>
      <c r="O102" s="312"/>
      <c r="P102" s="312"/>
      <c r="Q102" s="312"/>
      <c r="R102" s="312"/>
      <c r="S102" s="312"/>
      <c r="T102" s="312"/>
      <c r="U102" s="312"/>
      <c r="V102" s="312"/>
      <c r="W102" s="312"/>
      <c r="X102" s="312"/>
      <c r="Y102" s="312"/>
      <c r="Z102" s="312"/>
    </row>
    <row r="103" ht="15.75" customHeight="1">
      <c r="A103" s="455"/>
      <c r="B103" s="455"/>
      <c r="C103" s="455"/>
      <c r="D103" s="455"/>
      <c r="E103" s="455"/>
      <c r="F103" s="455"/>
      <c r="G103" s="455"/>
      <c r="H103" s="455"/>
      <c r="I103" s="455"/>
      <c r="J103" s="455"/>
      <c r="K103" s="455"/>
      <c r="L103" s="312"/>
      <c r="M103" s="312"/>
      <c r="N103" s="312"/>
      <c r="O103" s="312"/>
      <c r="P103" s="312"/>
      <c r="Q103" s="312"/>
      <c r="R103" s="312"/>
      <c r="S103" s="312"/>
      <c r="T103" s="312"/>
      <c r="U103" s="312"/>
      <c r="V103" s="312"/>
      <c r="W103" s="312"/>
      <c r="X103" s="312"/>
      <c r="Y103" s="312"/>
      <c r="Z103" s="312"/>
    </row>
    <row r="104" ht="15.75" customHeight="1">
      <c r="A104" s="455"/>
      <c r="B104" s="455"/>
      <c r="C104" s="455"/>
      <c r="D104" s="455"/>
      <c r="E104" s="455"/>
      <c r="F104" s="455"/>
      <c r="G104" s="455"/>
      <c r="H104" s="455"/>
      <c r="I104" s="455"/>
      <c r="J104" s="455"/>
      <c r="K104" s="455"/>
      <c r="L104" s="312"/>
      <c r="M104" s="312"/>
      <c r="N104" s="312"/>
      <c r="O104" s="312"/>
      <c r="P104" s="312"/>
      <c r="Q104" s="312"/>
      <c r="R104" s="312"/>
      <c r="S104" s="312"/>
      <c r="T104" s="312"/>
      <c r="U104" s="312"/>
      <c r="V104" s="312"/>
      <c r="W104" s="312"/>
      <c r="X104" s="312"/>
      <c r="Y104" s="312"/>
      <c r="Z104" s="312"/>
    </row>
    <row r="105" ht="15.75" customHeight="1">
      <c r="A105" s="455"/>
      <c r="B105" s="455"/>
      <c r="C105" s="455"/>
      <c r="D105" s="455"/>
      <c r="E105" s="455"/>
      <c r="F105" s="455"/>
      <c r="G105" s="455"/>
      <c r="H105" s="455"/>
      <c r="I105" s="455"/>
      <c r="J105" s="455"/>
      <c r="K105" s="455"/>
      <c r="L105" s="312"/>
      <c r="M105" s="312"/>
      <c r="N105" s="312"/>
      <c r="O105" s="312"/>
      <c r="P105" s="312"/>
      <c r="Q105" s="312"/>
      <c r="R105" s="312"/>
      <c r="S105" s="312"/>
      <c r="T105" s="312"/>
      <c r="U105" s="312"/>
      <c r="V105" s="312"/>
      <c r="W105" s="312"/>
      <c r="X105" s="312"/>
      <c r="Y105" s="312"/>
      <c r="Z105" s="312"/>
    </row>
    <row r="106" ht="15.75" customHeight="1">
      <c r="A106" s="455"/>
      <c r="B106" s="455"/>
      <c r="C106" s="455"/>
      <c r="D106" s="455"/>
      <c r="E106" s="455"/>
      <c r="F106" s="455"/>
      <c r="G106" s="455"/>
      <c r="H106" s="455"/>
      <c r="I106" s="455"/>
      <c r="J106" s="455"/>
      <c r="K106" s="455"/>
      <c r="L106" s="312"/>
      <c r="M106" s="312"/>
      <c r="N106" s="312"/>
      <c r="O106" s="312"/>
      <c r="P106" s="312"/>
      <c r="Q106" s="312"/>
      <c r="R106" s="312"/>
      <c r="S106" s="312"/>
      <c r="T106" s="312"/>
      <c r="U106" s="312"/>
      <c r="V106" s="312"/>
      <c r="W106" s="312"/>
      <c r="X106" s="312"/>
      <c r="Y106" s="312"/>
      <c r="Z106" s="312"/>
    </row>
    <row r="107" ht="15.75" customHeight="1">
      <c r="A107" s="455"/>
      <c r="B107" s="455"/>
      <c r="C107" s="455"/>
      <c r="D107" s="455"/>
      <c r="E107" s="455"/>
      <c r="F107" s="455"/>
      <c r="G107" s="455"/>
      <c r="H107" s="455"/>
      <c r="I107" s="455"/>
      <c r="J107" s="455"/>
      <c r="K107" s="455"/>
      <c r="L107" s="312"/>
      <c r="M107" s="312"/>
      <c r="N107" s="312"/>
      <c r="O107" s="312"/>
      <c r="P107" s="312"/>
      <c r="Q107" s="312"/>
      <c r="R107" s="312"/>
      <c r="S107" s="312"/>
      <c r="T107" s="312"/>
      <c r="U107" s="312"/>
      <c r="V107" s="312"/>
      <c r="W107" s="312"/>
      <c r="X107" s="312"/>
      <c r="Y107" s="312"/>
      <c r="Z107" s="312"/>
    </row>
    <row r="108" ht="15.75" customHeight="1">
      <c r="A108" s="455"/>
      <c r="B108" s="455"/>
      <c r="C108" s="455"/>
      <c r="D108" s="455"/>
      <c r="E108" s="455"/>
      <c r="F108" s="455"/>
      <c r="G108" s="455"/>
      <c r="H108" s="455"/>
      <c r="I108" s="455"/>
      <c r="J108" s="455"/>
      <c r="K108" s="455"/>
      <c r="L108" s="312"/>
      <c r="M108" s="312"/>
      <c r="N108" s="312"/>
      <c r="O108" s="312"/>
      <c r="P108" s="312"/>
      <c r="Q108" s="312"/>
      <c r="R108" s="312"/>
      <c r="S108" s="312"/>
      <c r="T108" s="312"/>
      <c r="U108" s="312"/>
      <c r="V108" s="312"/>
      <c r="W108" s="312"/>
      <c r="X108" s="312"/>
      <c r="Y108" s="312"/>
      <c r="Z108" s="312"/>
    </row>
    <row r="109" ht="15.75" customHeight="1">
      <c r="A109" s="455"/>
      <c r="B109" s="455"/>
      <c r="C109" s="455"/>
      <c r="D109" s="455"/>
      <c r="E109" s="455"/>
      <c r="F109" s="455"/>
      <c r="G109" s="455"/>
      <c r="H109" s="455"/>
      <c r="I109" s="455"/>
      <c r="J109" s="455"/>
      <c r="K109" s="455"/>
      <c r="L109" s="312"/>
      <c r="M109" s="312"/>
      <c r="N109" s="312"/>
      <c r="O109" s="312"/>
      <c r="P109" s="312"/>
      <c r="Q109" s="312"/>
      <c r="R109" s="312"/>
      <c r="S109" s="312"/>
      <c r="T109" s="312"/>
      <c r="U109" s="312"/>
      <c r="V109" s="312"/>
      <c r="W109" s="312"/>
      <c r="X109" s="312"/>
      <c r="Y109" s="312"/>
      <c r="Z109" s="312"/>
    </row>
    <row r="110" ht="15.75" customHeight="1">
      <c r="A110" s="455"/>
      <c r="B110" s="455"/>
      <c r="C110" s="455"/>
      <c r="D110" s="455"/>
      <c r="E110" s="455"/>
      <c r="F110" s="455"/>
      <c r="G110" s="455"/>
      <c r="H110" s="455"/>
      <c r="I110" s="455"/>
      <c r="J110" s="455"/>
      <c r="K110" s="455"/>
      <c r="L110" s="312"/>
      <c r="M110" s="312"/>
      <c r="N110" s="312"/>
      <c r="O110" s="312"/>
      <c r="P110" s="312"/>
      <c r="Q110" s="312"/>
      <c r="R110" s="312"/>
      <c r="S110" s="312"/>
      <c r="T110" s="312"/>
      <c r="U110" s="312"/>
      <c r="V110" s="312"/>
      <c r="W110" s="312"/>
      <c r="X110" s="312"/>
      <c r="Y110" s="312"/>
      <c r="Z110" s="312"/>
    </row>
    <row r="111" ht="15.75" customHeight="1">
      <c r="A111" s="455"/>
      <c r="B111" s="455"/>
      <c r="C111" s="455"/>
      <c r="D111" s="455"/>
      <c r="E111" s="455"/>
      <c r="F111" s="455"/>
      <c r="G111" s="455"/>
      <c r="H111" s="455"/>
      <c r="I111" s="455"/>
      <c r="J111" s="455"/>
      <c r="K111" s="455"/>
      <c r="L111" s="312"/>
      <c r="M111" s="312"/>
      <c r="N111" s="312"/>
      <c r="O111" s="312"/>
      <c r="P111" s="312"/>
      <c r="Q111" s="312"/>
      <c r="R111" s="312"/>
      <c r="S111" s="312"/>
      <c r="T111" s="312"/>
      <c r="U111" s="312"/>
      <c r="V111" s="312"/>
      <c r="W111" s="312"/>
      <c r="X111" s="312"/>
      <c r="Y111" s="312"/>
      <c r="Z111" s="312"/>
    </row>
    <row r="112" ht="15.75" customHeight="1">
      <c r="A112" s="455"/>
      <c r="B112" s="455"/>
      <c r="C112" s="455"/>
      <c r="D112" s="455"/>
      <c r="E112" s="455"/>
      <c r="F112" s="455"/>
      <c r="G112" s="455"/>
      <c r="H112" s="455"/>
      <c r="I112" s="455"/>
      <c r="J112" s="455"/>
      <c r="K112" s="455"/>
      <c r="L112" s="312"/>
      <c r="M112" s="312"/>
      <c r="N112" s="312"/>
      <c r="O112" s="312"/>
      <c r="P112" s="312"/>
      <c r="Q112" s="312"/>
      <c r="R112" s="312"/>
      <c r="S112" s="312"/>
      <c r="T112" s="312"/>
      <c r="U112" s="312"/>
      <c r="V112" s="312"/>
      <c r="W112" s="312"/>
      <c r="X112" s="312"/>
      <c r="Y112" s="312"/>
      <c r="Z112" s="312"/>
    </row>
    <row r="113" ht="15.75" customHeight="1">
      <c r="A113" s="455"/>
      <c r="B113" s="455"/>
      <c r="C113" s="455"/>
      <c r="D113" s="455"/>
      <c r="E113" s="455"/>
      <c r="F113" s="455"/>
      <c r="G113" s="455"/>
      <c r="H113" s="455"/>
      <c r="I113" s="455"/>
      <c r="J113" s="455"/>
      <c r="K113" s="455"/>
      <c r="L113" s="312"/>
      <c r="M113" s="312"/>
      <c r="N113" s="312"/>
      <c r="O113" s="312"/>
      <c r="P113" s="312"/>
      <c r="Q113" s="312"/>
      <c r="R113" s="312"/>
      <c r="S113" s="312"/>
      <c r="T113" s="312"/>
      <c r="U113" s="312"/>
      <c r="V113" s="312"/>
      <c r="W113" s="312"/>
      <c r="X113" s="312"/>
      <c r="Y113" s="312"/>
      <c r="Z113" s="312"/>
    </row>
    <row r="114" ht="15.75" customHeight="1">
      <c r="A114" s="455"/>
      <c r="B114" s="455"/>
      <c r="C114" s="455"/>
      <c r="D114" s="455"/>
      <c r="E114" s="455"/>
      <c r="F114" s="455"/>
      <c r="G114" s="455"/>
      <c r="H114" s="455"/>
      <c r="I114" s="455"/>
      <c r="J114" s="455"/>
      <c r="K114" s="455"/>
      <c r="L114" s="312"/>
      <c r="M114" s="312"/>
      <c r="N114" s="312"/>
      <c r="O114" s="312"/>
      <c r="P114" s="312"/>
      <c r="Q114" s="312"/>
      <c r="R114" s="312"/>
      <c r="S114" s="312"/>
      <c r="T114" s="312"/>
      <c r="U114" s="312"/>
      <c r="V114" s="312"/>
      <c r="W114" s="312"/>
      <c r="X114" s="312"/>
      <c r="Y114" s="312"/>
      <c r="Z114" s="312"/>
    </row>
    <row r="115" ht="15.75" customHeight="1">
      <c r="A115" s="455"/>
      <c r="B115" s="455"/>
      <c r="C115" s="455"/>
      <c r="D115" s="455"/>
      <c r="E115" s="455"/>
      <c r="F115" s="455" t="s">
        <v>1262</v>
      </c>
      <c r="G115" s="455" t="s">
        <v>1263</v>
      </c>
      <c r="H115" s="455"/>
      <c r="I115" s="455"/>
      <c r="J115" s="455"/>
      <c r="K115" s="455"/>
      <c r="L115" s="312"/>
      <c r="M115" s="312"/>
      <c r="N115" s="312"/>
      <c r="O115" s="312"/>
      <c r="P115" s="312"/>
      <c r="Q115" s="312"/>
      <c r="R115" s="312"/>
      <c r="S115" s="312"/>
      <c r="T115" s="312"/>
      <c r="U115" s="312"/>
      <c r="V115" s="312"/>
      <c r="W115" s="312"/>
      <c r="X115" s="312"/>
      <c r="Y115" s="312"/>
      <c r="Z115" s="312"/>
    </row>
    <row r="116" ht="15.75" customHeight="1">
      <c r="A116" s="455"/>
      <c r="B116" s="455"/>
      <c r="C116" s="455"/>
      <c r="D116" s="455"/>
      <c r="E116" s="455"/>
      <c r="F116" s="459" t="str">
        <f>CONCATENATE('Titre de votre activité pédagog'!C3,"_",'Titre de votre activité pédagog'!E3,"_",'Titre de votre activité pédagog'!A21)</f>
        <v>__</v>
      </c>
      <c r="G116" s="459" t="str">
        <f>CONCATENATE('Titre de votre activité pédagog'!C3,"_",'Titre de votre activité pédagog'!E3,"_",'Titre de votre activité pédagog'!C21,"_",'Titre de votre activité pédagog'!G3)</f>
        <v>___</v>
      </c>
      <c r="H116" s="455"/>
      <c r="I116" s="455"/>
      <c r="J116" s="455"/>
      <c r="K116" s="455"/>
      <c r="L116" s="312"/>
      <c r="M116" s="312"/>
      <c r="N116" s="312"/>
      <c r="O116" s="312"/>
      <c r="P116" s="312"/>
      <c r="Q116" s="312"/>
      <c r="R116" s="312"/>
      <c r="S116" s="312"/>
      <c r="T116" s="312"/>
      <c r="U116" s="312"/>
      <c r="V116" s="312"/>
      <c r="W116" s="312"/>
      <c r="X116" s="312"/>
      <c r="Y116" s="312"/>
      <c r="Z116" s="312"/>
    </row>
    <row r="117" ht="15.75" customHeight="1">
      <c r="A117" s="455"/>
      <c r="B117" s="455"/>
      <c r="C117" s="455"/>
      <c r="D117" s="455"/>
      <c r="E117" s="455"/>
      <c r="F117" s="455" t="str">
        <f t="array" ref="F117">INDIRECT(F116)</f>
        <v>#REF!</v>
      </c>
      <c r="G117" s="455" t="str">
        <f t="array" ref="G117">INDIRECT(G116)</f>
        <v>#REF!</v>
      </c>
      <c r="H117" s="455"/>
      <c r="I117" s="455"/>
      <c r="J117" s="455"/>
      <c r="K117" s="455"/>
      <c r="L117" s="312"/>
      <c r="M117" s="312"/>
      <c r="N117" s="312"/>
      <c r="O117" s="312"/>
      <c r="P117" s="312"/>
      <c r="Q117" s="312"/>
      <c r="R117" s="312"/>
      <c r="S117" s="312"/>
      <c r="T117" s="312"/>
      <c r="U117" s="312"/>
      <c r="V117" s="312"/>
      <c r="W117" s="312"/>
      <c r="X117" s="312"/>
      <c r="Y117" s="312"/>
      <c r="Z117" s="312"/>
    </row>
    <row r="118" ht="15.75" customHeight="1">
      <c r="A118" s="455"/>
      <c r="B118" s="455"/>
      <c r="C118" s="455"/>
      <c r="D118" s="455"/>
      <c r="E118" s="455"/>
      <c r="F118" s="455"/>
      <c r="G118" s="455"/>
      <c r="H118" s="455"/>
      <c r="I118" s="455"/>
      <c r="J118" s="455"/>
      <c r="K118" s="455"/>
      <c r="L118" s="312"/>
      <c r="M118" s="312"/>
      <c r="N118" s="312"/>
      <c r="O118" s="312"/>
      <c r="P118" s="312"/>
      <c r="Q118" s="312"/>
      <c r="R118" s="312"/>
      <c r="S118" s="312"/>
      <c r="T118" s="312"/>
      <c r="U118" s="312"/>
      <c r="V118" s="312"/>
      <c r="W118" s="312"/>
      <c r="X118" s="312"/>
      <c r="Y118" s="312"/>
      <c r="Z118" s="312"/>
    </row>
    <row r="119" ht="15.75" customHeight="1">
      <c r="A119" s="455"/>
      <c r="B119" s="455"/>
      <c r="C119" s="455"/>
      <c r="D119" s="455"/>
      <c r="E119" s="455"/>
      <c r="F119" s="455"/>
      <c r="G119" s="455"/>
      <c r="H119" s="455"/>
      <c r="I119" s="455"/>
      <c r="J119" s="455"/>
      <c r="K119" s="455"/>
      <c r="L119" s="312"/>
      <c r="M119" s="312"/>
      <c r="N119" s="312"/>
      <c r="O119" s="312"/>
      <c r="P119" s="312"/>
      <c r="Q119" s="312"/>
      <c r="R119" s="312"/>
      <c r="S119" s="312"/>
      <c r="T119" s="312"/>
      <c r="U119" s="312"/>
      <c r="V119" s="312"/>
      <c r="W119" s="312"/>
      <c r="X119" s="312"/>
      <c r="Y119" s="312"/>
      <c r="Z119" s="312"/>
    </row>
    <row r="120" ht="15.75" customHeight="1">
      <c r="A120" s="455"/>
      <c r="B120" s="455"/>
      <c r="C120" s="455"/>
      <c r="D120" s="455"/>
      <c r="E120" s="455"/>
      <c r="F120" s="455"/>
      <c r="G120" s="455"/>
      <c r="H120" s="455"/>
      <c r="I120" s="455"/>
      <c r="J120" s="455"/>
      <c r="K120" s="455"/>
      <c r="L120" s="312"/>
      <c r="M120" s="312"/>
      <c r="N120" s="312"/>
      <c r="O120" s="312"/>
      <c r="P120" s="312"/>
      <c r="Q120" s="312"/>
      <c r="R120" s="312"/>
      <c r="S120" s="312"/>
      <c r="T120" s="312"/>
      <c r="U120" s="312"/>
      <c r="V120" s="312"/>
      <c r="W120" s="312"/>
      <c r="X120" s="312"/>
      <c r="Y120" s="312"/>
      <c r="Z120" s="312"/>
    </row>
    <row r="121" ht="15.75" customHeight="1">
      <c r="A121" s="455"/>
      <c r="B121" s="455"/>
      <c r="C121" s="455"/>
      <c r="D121" s="455"/>
      <c r="E121" s="455"/>
      <c r="F121" s="455"/>
      <c r="G121" s="455"/>
      <c r="H121" s="455"/>
      <c r="I121" s="455"/>
      <c r="J121" s="455"/>
      <c r="K121" s="455"/>
      <c r="L121" s="312"/>
      <c r="M121" s="312"/>
      <c r="N121" s="312"/>
      <c r="O121" s="312"/>
      <c r="P121" s="312"/>
      <c r="Q121" s="312"/>
      <c r="R121" s="312"/>
      <c r="S121" s="312"/>
      <c r="T121" s="312"/>
      <c r="U121" s="312"/>
      <c r="V121" s="312"/>
      <c r="W121" s="312"/>
      <c r="X121" s="312"/>
      <c r="Y121" s="312"/>
      <c r="Z121" s="312"/>
    </row>
    <row r="122" ht="15.75" customHeight="1">
      <c r="A122" s="455"/>
      <c r="B122" s="455"/>
      <c r="C122" s="455"/>
      <c r="D122" s="455"/>
      <c r="E122" s="455"/>
      <c r="F122" s="455"/>
      <c r="G122" s="455"/>
      <c r="H122" s="455"/>
      <c r="I122" s="455"/>
      <c r="J122" s="455"/>
      <c r="K122" s="455"/>
      <c r="L122" s="312"/>
      <c r="M122" s="312"/>
      <c r="N122" s="312"/>
      <c r="O122" s="312"/>
      <c r="P122" s="312"/>
      <c r="Q122" s="312"/>
      <c r="R122" s="312"/>
      <c r="S122" s="312"/>
      <c r="T122" s="312"/>
      <c r="U122" s="312"/>
      <c r="V122" s="312"/>
      <c r="W122" s="312"/>
      <c r="X122" s="312"/>
      <c r="Y122" s="312"/>
      <c r="Z122" s="312"/>
    </row>
    <row r="123" ht="15.75" customHeight="1">
      <c r="A123" s="455"/>
      <c r="B123" s="455"/>
      <c r="C123" s="455"/>
      <c r="D123" s="455"/>
      <c r="E123" s="455"/>
      <c r="F123" s="455"/>
      <c r="G123" s="455"/>
      <c r="H123" s="455"/>
      <c r="I123" s="455"/>
      <c r="J123" s="455"/>
      <c r="K123" s="455"/>
      <c r="L123" s="312"/>
      <c r="M123" s="312"/>
      <c r="N123" s="312"/>
      <c r="O123" s="312"/>
      <c r="P123" s="312"/>
      <c r="Q123" s="312"/>
      <c r="R123" s="312"/>
      <c r="S123" s="312"/>
      <c r="T123" s="312"/>
      <c r="U123" s="312"/>
      <c r="V123" s="312"/>
      <c r="W123" s="312"/>
      <c r="X123" s="312"/>
      <c r="Y123" s="312"/>
      <c r="Z123" s="312"/>
    </row>
    <row r="124" ht="15.75" customHeight="1">
      <c r="A124" s="455"/>
      <c r="B124" s="455"/>
      <c r="C124" s="455"/>
      <c r="D124" s="455"/>
      <c r="E124" s="455"/>
      <c r="F124" s="455"/>
      <c r="G124" s="455"/>
      <c r="H124" s="455"/>
      <c r="I124" s="455"/>
      <c r="J124" s="455"/>
      <c r="K124" s="455"/>
      <c r="L124" s="312"/>
      <c r="M124" s="312"/>
      <c r="N124" s="312"/>
      <c r="O124" s="312"/>
      <c r="P124" s="312"/>
      <c r="Q124" s="312"/>
      <c r="R124" s="312"/>
      <c r="S124" s="312"/>
      <c r="T124" s="312"/>
      <c r="U124" s="312"/>
      <c r="V124" s="312"/>
      <c r="W124" s="312"/>
      <c r="X124" s="312"/>
      <c r="Y124" s="312"/>
      <c r="Z124" s="312"/>
    </row>
    <row r="125" ht="15.75" customHeight="1">
      <c r="A125" s="455"/>
      <c r="B125" s="455"/>
      <c r="C125" s="455"/>
      <c r="D125" s="455"/>
      <c r="E125" s="455"/>
      <c r="F125" s="455"/>
      <c r="G125" s="455"/>
      <c r="H125" s="455"/>
      <c r="I125" s="455"/>
      <c r="J125" s="455"/>
      <c r="K125" s="455"/>
      <c r="L125" s="312"/>
      <c r="M125" s="312"/>
      <c r="N125" s="312"/>
      <c r="O125" s="312"/>
      <c r="P125" s="312"/>
      <c r="Q125" s="312"/>
      <c r="R125" s="312"/>
      <c r="S125" s="312"/>
      <c r="T125" s="312"/>
      <c r="U125" s="312"/>
      <c r="V125" s="312"/>
      <c r="W125" s="312"/>
      <c r="X125" s="312"/>
      <c r="Y125" s="312"/>
      <c r="Z125" s="312"/>
    </row>
    <row r="126" ht="15.75" customHeight="1">
      <c r="A126" s="455"/>
      <c r="B126" s="455"/>
      <c r="C126" s="455"/>
      <c r="D126" s="455"/>
      <c r="E126" s="455"/>
      <c r="F126" s="455"/>
      <c r="G126" s="455"/>
      <c r="H126" s="455"/>
      <c r="I126" s="455"/>
      <c r="J126" s="455"/>
      <c r="K126" s="455"/>
      <c r="L126" s="312"/>
      <c r="M126" s="312"/>
      <c r="N126" s="312"/>
      <c r="O126" s="312"/>
      <c r="P126" s="312"/>
      <c r="Q126" s="312"/>
      <c r="R126" s="312"/>
      <c r="S126" s="312"/>
      <c r="T126" s="312"/>
      <c r="U126" s="312"/>
      <c r="V126" s="312"/>
      <c r="W126" s="312"/>
      <c r="X126" s="312"/>
      <c r="Y126" s="312"/>
      <c r="Z126" s="312"/>
    </row>
    <row r="127" ht="15.75" customHeight="1">
      <c r="A127" s="455"/>
      <c r="B127" s="455"/>
      <c r="C127" s="455"/>
      <c r="D127" s="455"/>
      <c r="E127" s="455"/>
      <c r="F127" s="455"/>
      <c r="G127" s="455"/>
      <c r="H127" s="455"/>
      <c r="I127" s="455"/>
      <c r="J127" s="455"/>
      <c r="K127" s="455"/>
      <c r="L127" s="312"/>
      <c r="M127" s="312"/>
      <c r="N127" s="312"/>
      <c r="O127" s="312"/>
      <c r="P127" s="312"/>
      <c r="Q127" s="312"/>
      <c r="R127" s="312"/>
      <c r="S127" s="312"/>
      <c r="T127" s="312"/>
      <c r="U127" s="312"/>
      <c r="V127" s="312"/>
      <c r="W127" s="312"/>
      <c r="X127" s="312"/>
      <c r="Y127" s="312"/>
      <c r="Z127" s="312"/>
    </row>
    <row r="128" ht="15.75" customHeight="1">
      <c r="A128" s="455"/>
      <c r="B128" s="455"/>
      <c r="C128" s="455"/>
      <c r="D128" s="455"/>
      <c r="E128" s="455"/>
      <c r="F128" s="455"/>
      <c r="G128" s="455"/>
      <c r="H128" s="455"/>
      <c r="I128" s="455"/>
      <c r="J128" s="455"/>
      <c r="K128" s="455"/>
      <c r="L128" s="312"/>
      <c r="M128" s="312"/>
      <c r="N128" s="312"/>
      <c r="O128" s="312"/>
      <c r="P128" s="312"/>
      <c r="Q128" s="312"/>
      <c r="R128" s="312"/>
      <c r="S128" s="312"/>
      <c r="T128" s="312"/>
      <c r="U128" s="312"/>
      <c r="V128" s="312"/>
      <c r="W128" s="312"/>
      <c r="X128" s="312"/>
      <c r="Y128" s="312"/>
      <c r="Z128" s="312"/>
    </row>
    <row r="129" ht="15.75" customHeight="1">
      <c r="A129" s="455"/>
      <c r="B129" s="455"/>
      <c r="C129" s="455"/>
      <c r="D129" s="455"/>
      <c r="E129" s="455"/>
      <c r="F129" s="455"/>
      <c r="G129" s="455"/>
      <c r="H129" s="455"/>
      <c r="I129" s="455"/>
      <c r="J129" s="455"/>
      <c r="K129" s="455"/>
      <c r="L129" s="312"/>
      <c r="M129" s="312"/>
      <c r="N129" s="312"/>
      <c r="O129" s="312"/>
      <c r="P129" s="312"/>
      <c r="Q129" s="312"/>
      <c r="R129" s="312"/>
      <c r="S129" s="312"/>
      <c r="T129" s="312"/>
      <c r="U129" s="312"/>
      <c r="V129" s="312"/>
      <c r="W129" s="312"/>
      <c r="X129" s="312"/>
      <c r="Y129" s="312"/>
      <c r="Z129" s="312"/>
    </row>
    <row r="130" ht="15.75" customHeight="1">
      <c r="A130" s="455"/>
      <c r="B130" s="455"/>
      <c r="C130" s="455"/>
      <c r="D130" s="455"/>
      <c r="E130" s="455"/>
      <c r="F130" s="455"/>
      <c r="G130" s="455"/>
      <c r="H130" s="455"/>
      <c r="I130" s="455"/>
      <c r="J130" s="455"/>
      <c r="K130" s="455"/>
      <c r="L130" s="312"/>
      <c r="M130" s="312"/>
      <c r="N130" s="312"/>
      <c r="O130" s="312"/>
      <c r="P130" s="312"/>
      <c r="Q130" s="312"/>
      <c r="R130" s="312"/>
      <c r="S130" s="312"/>
      <c r="T130" s="312"/>
      <c r="U130" s="312"/>
      <c r="V130" s="312"/>
      <c r="W130" s="312"/>
      <c r="X130" s="312"/>
      <c r="Y130" s="312"/>
      <c r="Z130" s="312"/>
    </row>
    <row r="131" ht="15.75" customHeight="1">
      <c r="A131" s="455"/>
      <c r="B131" s="455"/>
      <c r="C131" s="455"/>
      <c r="D131" s="455"/>
      <c r="E131" s="455"/>
      <c r="F131" s="455"/>
      <c r="G131" s="455"/>
      <c r="H131" s="455"/>
      <c r="I131" s="455"/>
      <c r="J131" s="455"/>
      <c r="K131" s="455"/>
      <c r="L131" s="312"/>
      <c r="M131" s="312"/>
      <c r="N131" s="312"/>
      <c r="O131" s="312"/>
      <c r="P131" s="312"/>
      <c r="Q131" s="312"/>
      <c r="R131" s="312"/>
      <c r="S131" s="312"/>
      <c r="T131" s="312"/>
      <c r="U131" s="312"/>
      <c r="V131" s="312"/>
      <c r="W131" s="312"/>
      <c r="X131" s="312"/>
      <c r="Y131" s="312"/>
      <c r="Z131" s="312"/>
    </row>
    <row r="132" ht="15.75" customHeight="1">
      <c r="A132" s="455"/>
      <c r="B132" s="455"/>
      <c r="C132" s="455"/>
      <c r="D132" s="455"/>
      <c r="E132" s="455"/>
      <c r="F132" s="455"/>
      <c r="G132" s="455"/>
      <c r="H132" s="455"/>
      <c r="I132" s="455"/>
      <c r="J132" s="455"/>
      <c r="K132" s="455"/>
      <c r="L132" s="312"/>
      <c r="M132" s="312"/>
      <c r="N132" s="312"/>
      <c r="O132" s="312"/>
      <c r="P132" s="312"/>
      <c r="Q132" s="312"/>
      <c r="R132" s="312"/>
      <c r="S132" s="312"/>
      <c r="T132" s="312"/>
      <c r="U132" s="312"/>
      <c r="V132" s="312"/>
      <c r="W132" s="312"/>
      <c r="X132" s="312"/>
      <c r="Y132" s="312"/>
      <c r="Z132" s="312"/>
    </row>
    <row r="133" ht="15.75" customHeight="1">
      <c r="A133" s="455"/>
      <c r="B133" s="455"/>
      <c r="C133" s="455"/>
      <c r="D133" s="455"/>
      <c r="E133" s="455"/>
      <c r="F133" s="455"/>
      <c r="G133" s="455"/>
      <c r="H133" s="455"/>
      <c r="I133" s="455"/>
      <c r="J133" s="455"/>
      <c r="K133" s="455"/>
      <c r="L133" s="312"/>
      <c r="M133" s="312"/>
      <c r="N133" s="312"/>
      <c r="O133" s="312"/>
      <c r="P133" s="312"/>
      <c r="Q133" s="312"/>
      <c r="R133" s="312"/>
      <c r="S133" s="312"/>
      <c r="T133" s="312"/>
      <c r="U133" s="312"/>
      <c r="V133" s="312"/>
      <c r="W133" s="312"/>
      <c r="X133" s="312"/>
      <c r="Y133" s="312"/>
      <c r="Z133" s="312"/>
    </row>
    <row r="134" ht="15.75" customHeight="1">
      <c r="A134" s="455"/>
      <c r="B134" s="455"/>
      <c r="C134" s="455"/>
      <c r="D134" s="455"/>
      <c r="E134" s="455"/>
      <c r="F134" s="455"/>
      <c r="G134" s="455"/>
      <c r="H134" s="455"/>
      <c r="I134" s="455"/>
      <c r="J134" s="455"/>
      <c r="K134" s="455"/>
      <c r="L134" s="312"/>
      <c r="M134" s="312"/>
      <c r="N134" s="312"/>
      <c r="O134" s="312"/>
      <c r="P134" s="312"/>
      <c r="Q134" s="312"/>
      <c r="R134" s="312"/>
      <c r="S134" s="312"/>
      <c r="T134" s="312"/>
      <c r="U134" s="312"/>
      <c r="V134" s="312"/>
      <c r="W134" s="312"/>
      <c r="X134" s="312"/>
      <c r="Y134" s="312"/>
      <c r="Z134" s="312"/>
    </row>
    <row r="135" ht="15.75" customHeight="1">
      <c r="A135" s="455"/>
      <c r="B135" s="455"/>
      <c r="C135" s="455"/>
      <c r="D135" s="455"/>
      <c r="E135" s="455"/>
      <c r="F135" s="455"/>
      <c r="G135" s="455"/>
      <c r="H135" s="455"/>
      <c r="I135" s="455"/>
      <c r="J135" s="455"/>
      <c r="K135" s="455"/>
      <c r="L135" s="312"/>
      <c r="M135" s="312"/>
      <c r="N135" s="312"/>
      <c r="O135" s="312"/>
      <c r="P135" s="312"/>
      <c r="Q135" s="312"/>
      <c r="R135" s="312"/>
      <c r="S135" s="312"/>
      <c r="T135" s="312"/>
      <c r="U135" s="312"/>
      <c r="V135" s="312"/>
      <c r="W135" s="312"/>
      <c r="X135" s="312"/>
      <c r="Y135" s="312"/>
      <c r="Z135" s="312"/>
    </row>
    <row r="136" ht="15.75" customHeight="1">
      <c r="A136" s="455"/>
      <c r="B136" s="455"/>
      <c r="C136" s="455"/>
      <c r="D136" s="455"/>
      <c r="E136" s="455"/>
      <c r="F136" s="455"/>
      <c r="G136" s="455"/>
      <c r="H136" s="455"/>
      <c r="I136" s="455"/>
      <c r="J136" s="455"/>
      <c r="K136" s="455"/>
      <c r="L136" s="312"/>
      <c r="M136" s="312"/>
      <c r="N136" s="312"/>
      <c r="O136" s="312"/>
      <c r="P136" s="312"/>
      <c r="Q136" s="312"/>
      <c r="R136" s="312"/>
      <c r="S136" s="312"/>
      <c r="T136" s="312"/>
      <c r="U136" s="312"/>
      <c r="V136" s="312"/>
      <c r="W136" s="312"/>
      <c r="X136" s="312"/>
      <c r="Y136" s="312"/>
      <c r="Z136" s="312"/>
    </row>
    <row r="137" ht="15.75" customHeight="1">
      <c r="A137" s="455"/>
      <c r="B137" s="455"/>
      <c r="C137" s="455"/>
      <c r="D137" s="455"/>
      <c r="E137" s="455"/>
      <c r="F137" s="455"/>
      <c r="G137" s="455"/>
      <c r="H137" s="455"/>
      <c r="I137" s="455"/>
      <c r="J137" s="455"/>
      <c r="K137" s="455"/>
      <c r="L137" s="312"/>
      <c r="M137" s="312"/>
      <c r="N137" s="312"/>
      <c r="O137" s="312"/>
      <c r="P137" s="312"/>
      <c r="Q137" s="312"/>
      <c r="R137" s="312"/>
      <c r="S137" s="312"/>
      <c r="T137" s="312"/>
      <c r="U137" s="312"/>
      <c r="V137" s="312"/>
      <c r="W137" s="312"/>
      <c r="X137" s="312"/>
      <c r="Y137" s="312"/>
      <c r="Z137" s="312"/>
    </row>
    <row r="138" ht="15.75" customHeight="1">
      <c r="A138" s="455"/>
      <c r="B138" s="455"/>
      <c r="C138" s="455"/>
      <c r="D138" s="455"/>
      <c r="E138" s="455"/>
      <c r="F138" s="455"/>
      <c r="G138" s="455"/>
      <c r="H138" s="455"/>
      <c r="I138" s="455"/>
      <c r="J138" s="455"/>
      <c r="K138" s="455"/>
      <c r="L138" s="312"/>
      <c r="M138" s="312"/>
      <c r="N138" s="312"/>
      <c r="O138" s="312"/>
      <c r="P138" s="312"/>
      <c r="Q138" s="312"/>
      <c r="R138" s="312"/>
      <c r="S138" s="312"/>
      <c r="T138" s="312"/>
      <c r="U138" s="312"/>
      <c r="V138" s="312"/>
      <c r="W138" s="312"/>
      <c r="X138" s="312"/>
      <c r="Y138" s="312"/>
      <c r="Z138" s="312"/>
    </row>
    <row r="139" ht="15.75" customHeight="1">
      <c r="A139" s="455"/>
      <c r="B139" s="455"/>
      <c r="C139" s="455"/>
      <c r="D139" s="455"/>
      <c r="E139" s="455"/>
      <c r="F139" s="455"/>
      <c r="G139" s="455"/>
      <c r="H139" s="455"/>
      <c r="I139" s="455"/>
      <c r="J139" s="455"/>
      <c r="K139" s="455"/>
      <c r="L139" s="312"/>
      <c r="M139" s="312"/>
      <c r="N139" s="312"/>
      <c r="O139" s="312"/>
      <c r="P139" s="312"/>
      <c r="Q139" s="312"/>
      <c r="R139" s="312"/>
      <c r="S139" s="312"/>
      <c r="T139" s="312"/>
      <c r="U139" s="312"/>
      <c r="V139" s="312"/>
      <c r="W139" s="312"/>
      <c r="X139" s="312"/>
      <c r="Y139" s="312"/>
      <c r="Z139" s="312"/>
    </row>
    <row r="140" ht="15.75" customHeight="1">
      <c r="A140" s="455"/>
      <c r="B140" s="455"/>
      <c r="C140" s="455"/>
      <c r="D140" s="455"/>
      <c r="E140" s="455"/>
      <c r="F140" s="455"/>
      <c r="G140" s="455"/>
      <c r="H140" s="455"/>
      <c r="I140" s="455"/>
      <c r="J140" s="455"/>
      <c r="K140" s="455"/>
      <c r="L140" s="312"/>
      <c r="M140" s="312"/>
      <c r="N140" s="312"/>
      <c r="O140" s="312"/>
      <c r="P140" s="312"/>
      <c r="Q140" s="312"/>
      <c r="R140" s="312"/>
      <c r="S140" s="312"/>
      <c r="T140" s="312"/>
      <c r="U140" s="312"/>
      <c r="V140" s="312"/>
      <c r="W140" s="312"/>
      <c r="X140" s="312"/>
      <c r="Y140" s="312"/>
      <c r="Z140" s="312"/>
    </row>
    <row r="141" ht="15.75" customHeight="1">
      <c r="A141" s="455"/>
      <c r="B141" s="455"/>
      <c r="C141" s="455"/>
      <c r="D141" s="455"/>
      <c r="E141" s="455"/>
      <c r="F141" s="455"/>
      <c r="G141" s="455"/>
      <c r="H141" s="455"/>
      <c r="I141" s="455"/>
      <c r="J141" s="455"/>
      <c r="K141" s="455"/>
      <c r="L141" s="312"/>
      <c r="M141" s="312"/>
      <c r="N141" s="312"/>
      <c r="O141" s="312"/>
      <c r="P141" s="312"/>
      <c r="Q141" s="312"/>
      <c r="R141" s="312"/>
      <c r="S141" s="312"/>
      <c r="T141" s="312"/>
      <c r="U141" s="312"/>
      <c r="V141" s="312"/>
      <c r="W141" s="312"/>
      <c r="X141" s="312"/>
      <c r="Y141" s="312"/>
      <c r="Z141" s="312"/>
    </row>
    <row r="142" ht="15.75" customHeight="1">
      <c r="A142" s="455"/>
      <c r="B142" s="455"/>
      <c r="C142" s="455"/>
      <c r="D142" s="455"/>
      <c r="E142" s="455"/>
      <c r="F142" s="455"/>
      <c r="G142" s="455"/>
      <c r="H142" s="455"/>
      <c r="I142" s="455"/>
      <c r="J142" s="455"/>
      <c r="K142" s="455"/>
      <c r="L142" s="312"/>
      <c r="M142" s="312"/>
      <c r="N142" s="312"/>
      <c r="O142" s="312"/>
      <c r="P142" s="312"/>
      <c r="Q142" s="312"/>
      <c r="R142" s="312"/>
      <c r="S142" s="312"/>
      <c r="T142" s="312"/>
      <c r="U142" s="312"/>
      <c r="V142" s="312"/>
      <c r="W142" s="312"/>
      <c r="X142" s="312"/>
      <c r="Y142" s="312"/>
      <c r="Z142" s="312"/>
    </row>
    <row r="143" ht="15.75" customHeight="1">
      <c r="A143" s="455"/>
      <c r="B143" s="455"/>
      <c r="C143" s="455"/>
      <c r="D143" s="455"/>
      <c r="E143" s="455"/>
      <c r="F143" s="455"/>
      <c r="G143" s="455"/>
      <c r="H143" s="455"/>
      <c r="I143" s="455"/>
      <c r="J143" s="455"/>
      <c r="K143" s="455"/>
      <c r="L143" s="312"/>
      <c r="M143" s="312"/>
      <c r="N143" s="312"/>
      <c r="O143" s="312"/>
      <c r="P143" s="312"/>
      <c r="Q143" s="312"/>
      <c r="R143" s="312"/>
      <c r="S143" s="312"/>
      <c r="T143" s="312"/>
      <c r="U143" s="312"/>
      <c r="V143" s="312"/>
      <c r="W143" s="312"/>
      <c r="X143" s="312"/>
      <c r="Y143" s="312"/>
      <c r="Z143" s="312"/>
    </row>
    <row r="144" ht="15.75" customHeight="1">
      <c r="A144" s="455"/>
      <c r="B144" s="455"/>
      <c r="C144" s="455"/>
      <c r="D144" s="455"/>
      <c r="E144" s="455"/>
      <c r="F144" s="455"/>
      <c r="G144" s="455"/>
      <c r="H144" s="455"/>
      <c r="I144" s="455"/>
      <c r="J144" s="455"/>
      <c r="K144" s="455"/>
      <c r="L144" s="312"/>
      <c r="M144" s="312"/>
      <c r="N144" s="312"/>
      <c r="O144" s="312"/>
      <c r="P144" s="312"/>
      <c r="Q144" s="312"/>
      <c r="R144" s="312"/>
      <c r="S144" s="312"/>
      <c r="T144" s="312"/>
      <c r="U144" s="312"/>
      <c r="V144" s="312"/>
      <c r="W144" s="312"/>
      <c r="X144" s="312"/>
      <c r="Y144" s="312"/>
      <c r="Z144" s="312"/>
    </row>
    <row r="145" ht="15.75" customHeight="1">
      <c r="A145" s="455"/>
      <c r="B145" s="455"/>
      <c r="C145" s="455"/>
      <c r="D145" s="455"/>
      <c r="E145" s="455"/>
      <c r="F145" s="455" t="s">
        <v>1264</v>
      </c>
      <c r="G145" s="455" t="s">
        <v>1265</v>
      </c>
      <c r="H145" s="455"/>
      <c r="I145" s="455"/>
      <c r="J145" s="455"/>
      <c r="K145" s="455"/>
      <c r="L145" s="312"/>
      <c r="M145" s="312"/>
      <c r="N145" s="312"/>
      <c r="O145" s="312"/>
      <c r="P145" s="312"/>
      <c r="Q145" s="312"/>
      <c r="R145" s="312"/>
      <c r="S145" s="312"/>
      <c r="T145" s="312"/>
      <c r="U145" s="312"/>
      <c r="V145" s="312"/>
      <c r="W145" s="312"/>
      <c r="X145" s="312"/>
      <c r="Y145" s="312"/>
      <c r="Z145" s="312"/>
    </row>
    <row r="146" ht="15.75" customHeight="1">
      <c r="A146" s="455"/>
      <c r="B146" s="455"/>
      <c r="C146" s="455"/>
      <c r="D146" s="455"/>
      <c r="E146" s="455"/>
      <c r="F146" s="459" t="str">
        <f>CONCATENATE('Titre de votre activité pédagog'!C3,"_",'Titre de votre activité pédagog'!E3,"_",'Titre de votre activité pédagog'!A22)</f>
        <v>__</v>
      </c>
      <c r="G146" s="459" t="str">
        <f>CONCATENATE('Titre de votre activité pédagog'!C3,"_",'Titre de votre activité pédagog'!E3,"_",'Titre de votre activité pédagog'!C22,"_",'Titre de votre activité pédagog'!G3)</f>
        <v>___</v>
      </c>
      <c r="H146" s="455"/>
      <c r="I146" s="455"/>
      <c r="J146" s="455"/>
      <c r="K146" s="455"/>
      <c r="L146" s="312"/>
      <c r="M146" s="312"/>
      <c r="N146" s="312"/>
      <c r="O146" s="312"/>
      <c r="P146" s="312"/>
      <c r="Q146" s="312"/>
      <c r="R146" s="312"/>
      <c r="S146" s="312"/>
      <c r="T146" s="312"/>
      <c r="U146" s="312"/>
      <c r="V146" s="312"/>
      <c r="W146" s="312"/>
      <c r="X146" s="312"/>
      <c r="Y146" s="312"/>
      <c r="Z146" s="312"/>
    </row>
    <row r="147" ht="15.75" customHeight="1">
      <c r="A147" s="455"/>
      <c r="B147" s="455"/>
      <c r="C147" s="455"/>
      <c r="D147" s="455"/>
      <c r="E147" s="455"/>
      <c r="F147" s="455" t="str">
        <f t="array" ref="F147">INDIRECT(F146)</f>
        <v>#REF!</v>
      </c>
      <c r="G147" s="455" t="str">
        <f t="array" ref="G147">INDIRECT(G146)</f>
        <v>#REF!</v>
      </c>
      <c r="H147" s="455"/>
      <c r="I147" s="455"/>
      <c r="J147" s="455"/>
      <c r="K147" s="455"/>
      <c r="L147" s="312"/>
      <c r="M147" s="312"/>
      <c r="N147" s="312"/>
      <c r="O147" s="312"/>
      <c r="P147" s="312"/>
      <c r="Q147" s="312"/>
      <c r="R147" s="312"/>
      <c r="S147" s="312"/>
      <c r="T147" s="312"/>
      <c r="U147" s="312"/>
      <c r="V147" s="312"/>
      <c r="W147" s="312"/>
      <c r="X147" s="312"/>
      <c r="Y147" s="312"/>
      <c r="Z147" s="312"/>
    </row>
    <row r="148" ht="15.75" customHeight="1">
      <c r="A148" s="455"/>
      <c r="B148" s="455"/>
      <c r="C148" s="455"/>
      <c r="D148" s="455"/>
      <c r="E148" s="455"/>
      <c r="F148" s="455"/>
      <c r="G148" s="455"/>
      <c r="H148" s="455"/>
      <c r="I148" s="455"/>
      <c r="J148" s="455"/>
      <c r="K148" s="455"/>
      <c r="L148" s="312"/>
      <c r="M148" s="312"/>
      <c r="N148" s="312"/>
      <c r="O148" s="312"/>
      <c r="P148" s="312"/>
      <c r="Q148" s="312"/>
      <c r="R148" s="312"/>
      <c r="S148" s="312"/>
      <c r="T148" s="312"/>
      <c r="U148" s="312"/>
      <c r="V148" s="312"/>
      <c r="W148" s="312"/>
      <c r="X148" s="312"/>
      <c r="Y148" s="312"/>
      <c r="Z148" s="312"/>
    </row>
    <row r="149" ht="15.75" customHeight="1">
      <c r="A149" s="455"/>
      <c r="B149" s="455"/>
      <c r="C149" s="455"/>
      <c r="D149" s="455"/>
      <c r="E149" s="455"/>
      <c r="F149" s="455"/>
      <c r="G149" s="455"/>
      <c r="H149" s="455"/>
      <c r="I149" s="455"/>
      <c r="J149" s="455"/>
      <c r="K149" s="455"/>
      <c r="L149" s="312"/>
      <c r="M149" s="312"/>
      <c r="N149" s="312"/>
      <c r="O149" s="312"/>
      <c r="P149" s="312"/>
      <c r="Q149" s="312"/>
      <c r="R149" s="312"/>
      <c r="S149" s="312"/>
      <c r="T149" s="312"/>
      <c r="U149" s="312"/>
      <c r="V149" s="312"/>
      <c r="W149" s="312"/>
      <c r="X149" s="312"/>
      <c r="Y149" s="312"/>
      <c r="Z149" s="312"/>
    </row>
    <row r="150" ht="15.75" customHeight="1">
      <c r="A150" s="455"/>
      <c r="B150" s="455"/>
      <c r="C150" s="455"/>
      <c r="D150" s="455"/>
      <c r="E150" s="455"/>
      <c r="F150" s="455"/>
      <c r="G150" s="455"/>
      <c r="H150" s="455"/>
      <c r="I150" s="455"/>
      <c r="J150" s="455"/>
      <c r="K150" s="455"/>
      <c r="L150" s="312"/>
      <c r="M150" s="312"/>
      <c r="N150" s="312"/>
      <c r="O150" s="312"/>
      <c r="P150" s="312"/>
      <c r="Q150" s="312"/>
      <c r="R150" s="312"/>
      <c r="S150" s="312"/>
      <c r="T150" s="312"/>
      <c r="U150" s="312"/>
      <c r="V150" s="312"/>
      <c r="W150" s="312"/>
      <c r="X150" s="312"/>
      <c r="Y150" s="312"/>
      <c r="Z150" s="312"/>
    </row>
    <row r="151" ht="15.75" customHeight="1">
      <c r="A151" s="455"/>
      <c r="B151" s="455"/>
      <c r="C151" s="455"/>
      <c r="D151" s="455"/>
      <c r="E151" s="455"/>
      <c r="F151" s="455"/>
      <c r="G151" s="455"/>
      <c r="H151" s="455"/>
      <c r="I151" s="455"/>
      <c r="J151" s="455"/>
      <c r="K151" s="455"/>
      <c r="L151" s="312"/>
      <c r="M151" s="312"/>
      <c r="N151" s="312"/>
      <c r="O151" s="312"/>
      <c r="P151" s="312"/>
      <c r="Q151" s="312"/>
      <c r="R151" s="312"/>
      <c r="S151" s="312"/>
      <c r="T151" s="312"/>
      <c r="U151" s="312"/>
      <c r="V151" s="312"/>
      <c r="W151" s="312"/>
      <c r="X151" s="312"/>
      <c r="Y151" s="312"/>
      <c r="Z151" s="312"/>
    </row>
    <row r="152" ht="15.75" customHeight="1">
      <c r="A152" s="455"/>
      <c r="B152" s="455"/>
      <c r="C152" s="455"/>
      <c r="D152" s="455"/>
      <c r="E152" s="455"/>
      <c r="F152" s="455"/>
      <c r="G152" s="455"/>
      <c r="H152" s="455"/>
      <c r="I152" s="455"/>
      <c r="J152" s="455"/>
      <c r="K152" s="455"/>
      <c r="L152" s="312"/>
      <c r="M152" s="312"/>
      <c r="N152" s="312"/>
      <c r="O152" s="312"/>
      <c r="P152" s="312"/>
      <c r="Q152" s="312"/>
      <c r="R152" s="312"/>
      <c r="S152" s="312"/>
      <c r="T152" s="312"/>
      <c r="U152" s="312"/>
      <c r="V152" s="312"/>
      <c r="W152" s="312"/>
      <c r="X152" s="312"/>
      <c r="Y152" s="312"/>
      <c r="Z152" s="312"/>
    </row>
    <row r="153" ht="15.75" customHeight="1">
      <c r="A153" s="455"/>
      <c r="B153" s="455"/>
      <c r="C153" s="455"/>
      <c r="D153" s="455"/>
      <c r="E153" s="455"/>
      <c r="F153" s="455"/>
      <c r="G153" s="455"/>
      <c r="H153" s="455"/>
      <c r="I153" s="455"/>
      <c r="J153" s="455"/>
      <c r="K153" s="455"/>
      <c r="L153" s="312"/>
      <c r="M153" s="312"/>
      <c r="N153" s="312"/>
      <c r="O153" s="312"/>
      <c r="P153" s="312"/>
      <c r="Q153" s="312"/>
      <c r="R153" s="312"/>
      <c r="S153" s="312"/>
      <c r="T153" s="312"/>
      <c r="U153" s="312"/>
      <c r="V153" s="312"/>
      <c r="W153" s="312"/>
      <c r="X153" s="312"/>
      <c r="Y153" s="312"/>
      <c r="Z153" s="312"/>
    </row>
    <row r="154" ht="15.75" customHeight="1">
      <c r="A154" s="455"/>
      <c r="B154" s="455"/>
      <c r="C154" s="455"/>
      <c r="D154" s="455"/>
      <c r="E154" s="455"/>
      <c r="F154" s="455"/>
      <c r="G154" s="455"/>
      <c r="H154" s="455"/>
      <c r="I154" s="455"/>
      <c r="J154" s="455"/>
      <c r="K154" s="455"/>
      <c r="L154" s="312"/>
      <c r="M154" s="312"/>
      <c r="N154" s="312"/>
      <c r="O154" s="312"/>
      <c r="P154" s="312"/>
      <c r="Q154" s="312"/>
      <c r="R154" s="312"/>
      <c r="S154" s="312"/>
      <c r="T154" s="312"/>
      <c r="U154" s="312"/>
      <c r="V154" s="312"/>
      <c r="W154" s="312"/>
      <c r="X154" s="312"/>
      <c r="Y154" s="312"/>
      <c r="Z154" s="312"/>
    </row>
    <row r="155" ht="15.75" customHeight="1">
      <c r="A155" s="455"/>
      <c r="B155" s="455"/>
      <c r="C155" s="455"/>
      <c r="D155" s="455"/>
      <c r="E155" s="455"/>
      <c r="F155" s="455"/>
      <c r="G155" s="455"/>
      <c r="H155" s="455"/>
      <c r="I155" s="455"/>
      <c r="J155" s="455"/>
      <c r="K155" s="455"/>
      <c r="L155" s="312"/>
      <c r="M155" s="312"/>
      <c r="N155" s="312"/>
      <c r="O155" s="312"/>
      <c r="P155" s="312"/>
      <c r="Q155" s="312"/>
      <c r="R155" s="312"/>
      <c r="S155" s="312"/>
      <c r="T155" s="312"/>
      <c r="U155" s="312"/>
      <c r="V155" s="312"/>
      <c r="W155" s="312"/>
      <c r="X155" s="312"/>
      <c r="Y155" s="312"/>
      <c r="Z155" s="312"/>
    </row>
    <row r="156" ht="15.75" customHeight="1">
      <c r="A156" s="455"/>
      <c r="B156" s="455"/>
      <c r="C156" s="455"/>
      <c r="D156" s="455"/>
      <c r="E156" s="455"/>
      <c r="F156" s="455"/>
      <c r="G156" s="455"/>
      <c r="H156" s="455"/>
      <c r="I156" s="455"/>
      <c r="J156" s="455"/>
      <c r="K156" s="455"/>
      <c r="L156" s="312"/>
      <c r="M156" s="312"/>
      <c r="N156" s="312"/>
      <c r="O156" s="312"/>
      <c r="P156" s="312"/>
      <c r="Q156" s="312"/>
      <c r="R156" s="312"/>
      <c r="S156" s="312"/>
      <c r="T156" s="312"/>
      <c r="U156" s="312"/>
      <c r="V156" s="312"/>
      <c r="W156" s="312"/>
      <c r="X156" s="312"/>
      <c r="Y156" s="312"/>
      <c r="Z156" s="312"/>
    </row>
    <row r="157" ht="15.75" customHeight="1">
      <c r="A157" s="455"/>
      <c r="B157" s="455"/>
      <c r="C157" s="455"/>
      <c r="D157" s="455"/>
      <c r="E157" s="455"/>
      <c r="F157" s="455"/>
      <c r="G157" s="455"/>
      <c r="H157" s="455"/>
      <c r="I157" s="455"/>
      <c r="J157" s="455"/>
      <c r="K157" s="455"/>
      <c r="L157" s="312"/>
      <c r="M157" s="312"/>
      <c r="N157" s="312"/>
      <c r="O157" s="312"/>
      <c r="P157" s="312"/>
      <c r="Q157" s="312"/>
      <c r="R157" s="312"/>
      <c r="S157" s="312"/>
      <c r="T157" s="312"/>
      <c r="U157" s="312"/>
      <c r="V157" s="312"/>
      <c r="W157" s="312"/>
      <c r="X157" s="312"/>
      <c r="Y157" s="312"/>
      <c r="Z157" s="312"/>
    </row>
    <row r="158" ht="15.75" customHeight="1">
      <c r="A158" s="455"/>
      <c r="B158" s="455"/>
      <c r="C158" s="455"/>
      <c r="D158" s="455"/>
      <c r="E158" s="455"/>
      <c r="F158" s="455"/>
      <c r="G158" s="455"/>
      <c r="H158" s="455"/>
      <c r="I158" s="455"/>
      <c r="J158" s="455"/>
      <c r="K158" s="455"/>
      <c r="L158" s="312"/>
      <c r="M158" s="312"/>
      <c r="N158" s="312"/>
      <c r="O158" s="312"/>
      <c r="P158" s="312"/>
      <c r="Q158" s="312"/>
      <c r="R158" s="312"/>
      <c r="S158" s="312"/>
      <c r="T158" s="312"/>
      <c r="U158" s="312"/>
      <c r="V158" s="312"/>
      <c r="W158" s="312"/>
      <c r="X158" s="312"/>
      <c r="Y158" s="312"/>
      <c r="Z158" s="312"/>
    </row>
    <row r="159" ht="15.75" customHeight="1">
      <c r="A159" s="455"/>
      <c r="B159" s="455"/>
      <c r="C159" s="455"/>
      <c r="D159" s="455"/>
      <c r="E159" s="455"/>
      <c r="F159" s="455"/>
      <c r="G159" s="455"/>
      <c r="H159" s="455"/>
      <c r="I159" s="455"/>
      <c r="J159" s="455"/>
      <c r="K159" s="455"/>
      <c r="L159" s="312"/>
      <c r="M159" s="312"/>
      <c r="N159" s="312"/>
      <c r="O159" s="312"/>
      <c r="P159" s="312"/>
      <c r="Q159" s="312"/>
      <c r="R159" s="312"/>
      <c r="S159" s="312"/>
      <c r="T159" s="312"/>
      <c r="U159" s="312"/>
      <c r="V159" s="312"/>
      <c r="W159" s="312"/>
      <c r="X159" s="312"/>
      <c r="Y159" s="312"/>
      <c r="Z159" s="312"/>
    </row>
    <row r="160" ht="15.75" customHeight="1">
      <c r="A160" s="455"/>
      <c r="B160" s="455"/>
      <c r="C160" s="455"/>
      <c r="D160" s="455"/>
      <c r="E160" s="455"/>
      <c r="F160" s="455"/>
      <c r="G160" s="455"/>
      <c r="H160" s="455"/>
      <c r="I160" s="455"/>
      <c r="J160" s="455"/>
      <c r="K160" s="455"/>
      <c r="L160" s="312"/>
      <c r="M160" s="312"/>
      <c r="N160" s="312"/>
      <c r="O160" s="312"/>
      <c r="P160" s="312"/>
      <c r="Q160" s="312"/>
      <c r="R160" s="312"/>
      <c r="S160" s="312"/>
      <c r="T160" s="312"/>
      <c r="U160" s="312"/>
      <c r="V160" s="312"/>
      <c r="W160" s="312"/>
      <c r="X160" s="312"/>
      <c r="Y160" s="312"/>
      <c r="Z160" s="312"/>
    </row>
    <row r="161" ht="15.75" customHeight="1">
      <c r="A161" s="455"/>
      <c r="B161" s="455"/>
      <c r="C161" s="455"/>
      <c r="D161" s="455"/>
      <c r="E161" s="455"/>
      <c r="F161" s="455"/>
      <c r="G161" s="455"/>
      <c r="H161" s="455"/>
      <c r="I161" s="455"/>
      <c r="J161" s="455"/>
      <c r="K161" s="455"/>
      <c r="L161" s="312"/>
      <c r="M161" s="312"/>
      <c r="N161" s="312"/>
      <c r="O161" s="312"/>
      <c r="P161" s="312"/>
      <c r="Q161" s="312"/>
      <c r="R161" s="312"/>
      <c r="S161" s="312"/>
      <c r="T161" s="312"/>
      <c r="U161" s="312"/>
      <c r="V161" s="312"/>
      <c r="W161" s="312"/>
      <c r="X161" s="312"/>
      <c r="Y161" s="312"/>
      <c r="Z161" s="312"/>
    </row>
    <row r="162" ht="15.75" customHeight="1">
      <c r="A162" s="455"/>
      <c r="B162" s="455"/>
      <c r="C162" s="455"/>
      <c r="D162" s="455"/>
      <c r="E162" s="455"/>
      <c r="F162" s="455"/>
      <c r="G162" s="455"/>
      <c r="H162" s="455"/>
      <c r="I162" s="455"/>
      <c r="J162" s="455"/>
      <c r="K162" s="455"/>
      <c r="L162" s="312"/>
      <c r="M162" s="312"/>
      <c r="N162" s="312"/>
      <c r="O162" s="312"/>
      <c r="P162" s="312"/>
      <c r="Q162" s="312"/>
      <c r="R162" s="312"/>
      <c r="S162" s="312"/>
      <c r="T162" s="312"/>
      <c r="U162" s="312"/>
      <c r="V162" s="312"/>
      <c r="W162" s="312"/>
      <c r="X162" s="312"/>
      <c r="Y162" s="312"/>
      <c r="Z162" s="312"/>
    </row>
    <row r="163" ht="15.75" customHeight="1">
      <c r="A163" s="455"/>
      <c r="B163" s="455"/>
      <c r="C163" s="455"/>
      <c r="D163" s="455"/>
      <c r="E163" s="455"/>
      <c r="F163" s="455"/>
      <c r="G163" s="455"/>
      <c r="H163" s="455"/>
      <c r="I163" s="455"/>
      <c r="J163" s="455"/>
      <c r="K163" s="455"/>
      <c r="L163" s="312"/>
      <c r="M163" s="312"/>
      <c r="N163" s="312"/>
      <c r="O163" s="312"/>
      <c r="P163" s="312"/>
      <c r="Q163" s="312"/>
      <c r="R163" s="312"/>
      <c r="S163" s="312"/>
      <c r="T163" s="312"/>
      <c r="U163" s="312"/>
      <c r="V163" s="312"/>
      <c r="W163" s="312"/>
      <c r="X163" s="312"/>
      <c r="Y163" s="312"/>
      <c r="Z163" s="312"/>
    </row>
    <row r="164" ht="15.75" customHeight="1">
      <c r="A164" s="455"/>
      <c r="B164" s="455"/>
      <c r="C164" s="455"/>
      <c r="D164" s="455"/>
      <c r="E164" s="455"/>
      <c r="F164" s="455"/>
      <c r="G164" s="455"/>
      <c r="H164" s="455"/>
      <c r="I164" s="455"/>
      <c r="J164" s="455"/>
      <c r="K164" s="455"/>
      <c r="L164" s="312"/>
      <c r="M164" s="312"/>
      <c r="N164" s="312"/>
      <c r="O164" s="312"/>
      <c r="P164" s="312"/>
      <c r="Q164" s="312"/>
      <c r="R164" s="312"/>
      <c r="S164" s="312"/>
      <c r="T164" s="312"/>
      <c r="U164" s="312"/>
      <c r="V164" s="312"/>
      <c r="W164" s="312"/>
      <c r="X164" s="312"/>
      <c r="Y164" s="312"/>
      <c r="Z164" s="312"/>
    </row>
    <row r="165" ht="15.75" customHeight="1">
      <c r="A165" s="455"/>
      <c r="B165" s="455"/>
      <c r="C165" s="455"/>
      <c r="D165" s="455"/>
      <c r="E165" s="455"/>
      <c r="F165" s="455"/>
      <c r="G165" s="455"/>
      <c r="H165" s="455"/>
      <c r="I165" s="455"/>
      <c r="J165" s="455"/>
      <c r="K165" s="455"/>
      <c r="L165" s="312"/>
      <c r="M165" s="312"/>
      <c r="N165" s="312"/>
      <c r="O165" s="312"/>
      <c r="P165" s="312"/>
      <c r="Q165" s="312"/>
      <c r="R165" s="312"/>
      <c r="S165" s="312"/>
      <c r="T165" s="312"/>
      <c r="U165" s="312"/>
      <c r="V165" s="312"/>
      <c r="W165" s="312"/>
      <c r="X165" s="312"/>
      <c r="Y165" s="312"/>
      <c r="Z165" s="312"/>
    </row>
    <row r="166" ht="15.75" customHeight="1">
      <c r="A166" s="455"/>
      <c r="B166" s="455"/>
      <c r="C166" s="455"/>
      <c r="D166" s="455"/>
      <c r="E166" s="455"/>
      <c r="F166" s="455"/>
      <c r="G166" s="455"/>
      <c r="H166" s="455"/>
      <c r="I166" s="455"/>
      <c r="J166" s="455"/>
      <c r="K166" s="455"/>
      <c r="L166" s="312"/>
      <c r="M166" s="312"/>
      <c r="N166" s="312"/>
      <c r="O166" s="312"/>
      <c r="P166" s="312"/>
      <c r="Q166" s="312"/>
      <c r="R166" s="312"/>
      <c r="S166" s="312"/>
      <c r="T166" s="312"/>
      <c r="U166" s="312"/>
      <c r="V166" s="312"/>
      <c r="W166" s="312"/>
      <c r="X166" s="312"/>
      <c r="Y166" s="312"/>
      <c r="Z166" s="312"/>
    </row>
    <row r="167" ht="15.75" customHeight="1">
      <c r="A167" s="455"/>
      <c r="B167" s="455"/>
      <c r="C167" s="455"/>
      <c r="D167" s="455"/>
      <c r="E167" s="455"/>
      <c r="F167" s="455"/>
      <c r="G167" s="455"/>
      <c r="H167" s="455"/>
      <c r="I167" s="455"/>
      <c r="J167" s="455"/>
      <c r="K167" s="455"/>
      <c r="L167" s="312"/>
      <c r="M167" s="312"/>
      <c r="N167" s="312"/>
      <c r="O167" s="312"/>
      <c r="P167" s="312"/>
      <c r="Q167" s="312"/>
      <c r="R167" s="312"/>
      <c r="S167" s="312"/>
      <c r="T167" s="312"/>
      <c r="U167" s="312"/>
      <c r="V167" s="312"/>
      <c r="W167" s="312"/>
      <c r="X167" s="312"/>
      <c r="Y167" s="312"/>
      <c r="Z167" s="312"/>
    </row>
    <row r="168" ht="15.75" customHeight="1">
      <c r="A168" s="455"/>
      <c r="B168" s="455"/>
      <c r="C168" s="455"/>
      <c r="D168" s="455"/>
      <c r="E168" s="455"/>
      <c r="F168" s="455"/>
      <c r="G168" s="455"/>
      <c r="H168" s="455"/>
      <c r="I168" s="455"/>
      <c r="J168" s="455"/>
      <c r="K168" s="455"/>
      <c r="L168" s="312"/>
      <c r="M168" s="312"/>
      <c r="N168" s="312"/>
      <c r="O168" s="312"/>
      <c r="P168" s="312"/>
      <c r="Q168" s="312"/>
      <c r="R168" s="312"/>
      <c r="S168" s="312"/>
      <c r="T168" s="312"/>
      <c r="U168" s="312"/>
      <c r="V168" s="312"/>
      <c r="W168" s="312"/>
      <c r="X168" s="312"/>
      <c r="Y168" s="312"/>
      <c r="Z168" s="312"/>
    </row>
    <row r="169" ht="15.75" customHeight="1">
      <c r="A169" s="455"/>
      <c r="B169" s="455"/>
      <c r="C169" s="455"/>
      <c r="D169" s="455"/>
      <c r="E169" s="455"/>
      <c r="F169" s="455"/>
      <c r="G169" s="455"/>
      <c r="H169" s="455"/>
      <c r="I169" s="455"/>
      <c r="J169" s="455"/>
      <c r="K169" s="455"/>
      <c r="L169" s="312"/>
      <c r="M169" s="312"/>
      <c r="N169" s="312"/>
      <c r="O169" s="312"/>
      <c r="P169" s="312"/>
      <c r="Q169" s="312"/>
      <c r="R169" s="312"/>
      <c r="S169" s="312"/>
      <c r="T169" s="312"/>
      <c r="U169" s="312"/>
      <c r="V169" s="312"/>
      <c r="W169" s="312"/>
      <c r="X169" s="312"/>
      <c r="Y169" s="312"/>
      <c r="Z169" s="312"/>
    </row>
    <row r="170" ht="15.75" customHeight="1">
      <c r="A170" s="455"/>
      <c r="B170" s="455"/>
      <c r="C170" s="455"/>
      <c r="D170" s="455"/>
      <c r="E170" s="455"/>
      <c r="F170" s="455"/>
      <c r="G170" s="455"/>
      <c r="H170" s="455"/>
      <c r="I170" s="455"/>
      <c r="J170" s="455"/>
      <c r="K170" s="455"/>
      <c r="L170" s="312"/>
      <c r="M170" s="312"/>
      <c r="N170" s="312"/>
      <c r="O170" s="312"/>
      <c r="P170" s="312"/>
      <c r="Q170" s="312"/>
      <c r="R170" s="312"/>
      <c r="S170" s="312"/>
      <c r="T170" s="312"/>
      <c r="U170" s="312"/>
      <c r="V170" s="312"/>
      <c r="W170" s="312"/>
      <c r="X170" s="312"/>
      <c r="Y170" s="312"/>
      <c r="Z170" s="312"/>
    </row>
    <row r="171" ht="15.75" customHeight="1">
      <c r="A171" s="455"/>
      <c r="B171" s="455"/>
      <c r="C171" s="455"/>
      <c r="D171" s="455"/>
      <c r="E171" s="455"/>
      <c r="F171" s="455"/>
      <c r="G171" s="455"/>
      <c r="H171" s="455"/>
      <c r="I171" s="455"/>
      <c r="J171" s="455"/>
      <c r="K171" s="455"/>
      <c r="L171" s="312"/>
      <c r="M171" s="312"/>
      <c r="N171" s="312"/>
      <c r="O171" s="312"/>
      <c r="P171" s="312"/>
      <c r="Q171" s="312"/>
      <c r="R171" s="312"/>
      <c r="S171" s="312"/>
      <c r="T171" s="312"/>
      <c r="U171" s="312"/>
      <c r="V171" s="312"/>
      <c r="W171" s="312"/>
      <c r="X171" s="312"/>
      <c r="Y171" s="312"/>
      <c r="Z171" s="312"/>
    </row>
    <row r="172" ht="15.75" customHeight="1">
      <c r="A172" s="455"/>
      <c r="B172" s="455"/>
      <c r="C172" s="455"/>
      <c r="D172" s="455"/>
      <c r="E172" s="455"/>
      <c r="F172" s="455"/>
      <c r="G172" s="455"/>
      <c r="H172" s="455"/>
      <c r="I172" s="455"/>
      <c r="J172" s="455"/>
      <c r="K172" s="455"/>
      <c r="L172" s="312"/>
      <c r="M172" s="312"/>
      <c r="N172" s="312"/>
      <c r="O172" s="312"/>
      <c r="P172" s="312"/>
      <c r="Q172" s="312"/>
      <c r="R172" s="312"/>
      <c r="S172" s="312"/>
      <c r="T172" s="312"/>
      <c r="U172" s="312"/>
      <c r="V172" s="312"/>
      <c r="W172" s="312"/>
      <c r="X172" s="312"/>
      <c r="Y172" s="312"/>
      <c r="Z172" s="312"/>
    </row>
    <row r="173" ht="15.75" customHeight="1">
      <c r="A173" s="455"/>
      <c r="B173" s="455"/>
      <c r="C173" s="455"/>
      <c r="D173" s="455"/>
      <c r="E173" s="455"/>
      <c r="F173" s="455"/>
      <c r="G173" s="455"/>
      <c r="H173" s="455"/>
      <c r="I173" s="455"/>
      <c r="J173" s="455"/>
      <c r="K173" s="455"/>
      <c r="L173" s="312"/>
      <c r="M173" s="312"/>
      <c r="N173" s="312"/>
      <c r="O173" s="312"/>
      <c r="P173" s="312"/>
      <c r="Q173" s="312"/>
      <c r="R173" s="312"/>
      <c r="S173" s="312"/>
      <c r="T173" s="312"/>
      <c r="U173" s="312"/>
      <c r="V173" s="312"/>
      <c r="W173" s="312"/>
      <c r="X173" s="312"/>
      <c r="Y173" s="312"/>
      <c r="Z173" s="312"/>
    </row>
    <row r="174" ht="15.75" customHeight="1">
      <c r="A174" s="455"/>
      <c r="B174" s="455"/>
      <c r="C174" s="455"/>
      <c r="D174" s="455"/>
      <c r="E174" s="455"/>
      <c r="F174" s="455"/>
      <c r="G174" s="455"/>
      <c r="H174" s="455"/>
      <c r="I174" s="455"/>
      <c r="J174" s="455"/>
      <c r="K174" s="455"/>
      <c r="L174" s="312"/>
      <c r="M174" s="312"/>
      <c r="N174" s="312"/>
      <c r="O174" s="312"/>
      <c r="P174" s="312"/>
      <c r="Q174" s="312"/>
      <c r="R174" s="312"/>
      <c r="S174" s="312"/>
      <c r="T174" s="312"/>
      <c r="U174" s="312"/>
      <c r="V174" s="312"/>
      <c r="W174" s="312"/>
      <c r="X174" s="312"/>
      <c r="Y174" s="312"/>
      <c r="Z174" s="312"/>
    </row>
    <row r="175" ht="15.75" customHeight="1">
      <c r="A175" s="455"/>
      <c r="B175" s="455"/>
      <c r="C175" s="455"/>
      <c r="D175" s="455"/>
      <c r="E175" s="455"/>
      <c r="F175" s="455"/>
      <c r="G175" s="455"/>
      <c r="H175" s="455"/>
      <c r="I175" s="455"/>
      <c r="J175" s="455"/>
      <c r="K175" s="455"/>
      <c r="L175" s="312"/>
      <c r="M175" s="312"/>
      <c r="N175" s="312"/>
      <c r="O175" s="312"/>
      <c r="P175" s="312"/>
      <c r="Q175" s="312"/>
      <c r="R175" s="312"/>
      <c r="S175" s="312"/>
      <c r="T175" s="312"/>
      <c r="U175" s="312"/>
      <c r="V175" s="312"/>
      <c r="W175" s="312"/>
      <c r="X175" s="312"/>
      <c r="Y175" s="312"/>
      <c r="Z175" s="312"/>
    </row>
    <row r="176" ht="15.75" customHeight="1">
      <c r="A176" s="455"/>
      <c r="B176" s="455"/>
      <c r="C176" s="455"/>
      <c r="D176" s="455"/>
      <c r="E176" s="455"/>
      <c r="F176" s="455"/>
      <c r="G176" s="455"/>
      <c r="H176" s="455"/>
      <c r="I176" s="455"/>
      <c r="J176" s="455"/>
      <c r="K176" s="455"/>
      <c r="L176" s="312"/>
      <c r="M176" s="312"/>
      <c r="N176" s="312"/>
      <c r="O176" s="312"/>
      <c r="P176" s="312"/>
      <c r="Q176" s="312"/>
      <c r="R176" s="312"/>
      <c r="S176" s="312"/>
      <c r="T176" s="312"/>
      <c r="U176" s="312"/>
      <c r="V176" s="312"/>
      <c r="W176" s="312"/>
      <c r="X176" s="312"/>
      <c r="Y176" s="312"/>
      <c r="Z176" s="312"/>
    </row>
    <row r="177" ht="15.75" customHeight="1">
      <c r="A177" s="455"/>
      <c r="B177" s="455"/>
      <c r="C177" s="455"/>
      <c r="D177" s="455"/>
      <c r="E177" s="455"/>
      <c r="F177" s="455" t="s">
        <v>1266</v>
      </c>
      <c r="G177" s="455" t="s">
        <v>1267</v>
      </c>
      <c r="H177" s="455"/>
      <c r="I177" s="455"/>
      <c r="J177" s="455"/>
      <c r="K177" s="455"/>
      <c r="L177" s="312"/>
      <c r="M177" s="312"/>
      <c r="N177" s="312"/>
      <c r="O177" s="312"/>
      <c r="P177" s="312"/>
      <c r="Q177" s="312"/>
      <c r="R177" s="312"/>
      <c r="S177" s="312"/>
      <c r="T177" s="312"/>
      <c r="U177" s="312"/>
      <c r="V177" s="312"/>
      <c r="W177" s="312"/>
      <c r="X177" s="312"/>
      <c r="Y177" s="312"/>
      <c r="Z177" s="312"/>
    </row>
    <row r="178" ht="15.75" customHeight="1">
      <c r="A178" s="455"/>
      <c r="B178" s="455"/>
      <c r="C178" s="455"/>
      <c r="D178" s="455"/>
      <c r="E178" s="455"/>
      <c r="F178" s="459" t="str">
        <f>CONCATENATE('Titre de votre activité pédagog'!C3,"_",'Titre de votre activité pédagog'!E3,"_",'Titre de votre activité pédagog'!A23)</f>
        <v>__</v>
      </c>
      <c r="G178" s="459" t="str">
        <f>CONCATENATE('Titre de votre activité pédagog'!C3,"_",'Titre de votre activité pédagog'!E3,"_",'Titre de votre activité pédagog'!C23,"_",'Titre de votre activité pédagog'!G3)</f>
        <v>___</v>
      </c>
      <c r="H178" s="455"/>
      <c r="I178" s="455"/>
      <c r="J178" s="455"/>
      <c r="K178" s="455"/>
      <c r="L178" s="312"/>
      <c r="M178" s="312"/>
      <c r="N178" s="312"/>
      <c r="O178" s="312"/>
      <c r="P178" s="312"/>
      <c r="Q178" s="312"/>
      <c r="R178" s="312"/>
      <c r="S178" s="312"/>
      <c r="T178" s="312"/>
      <c r="U178" s="312"/>
      <c r="V178" s="312"/>
      <c r="W178" s="312"/>
      <c r="X178" s="312"/>
      <c r="Y178" s="312"/>
      <c r="Z178" s="312"/>
    </row>
    <row r="179" ht="15.75" customHeight="1">
      <c r="A179" s="455"/>
      <c r="B179" s="455"/>
      <c r="C179" s="455"/>
      <c r="D179" s="455"/>
      <c r="E179" s="455"/>
      <c r="F179" s="455" t="str">
        <f t="array" ref="F179">INDIRECT(F178)</f>
        <v>#REF!</v>
      </c>
      <c r="G179" s="455" t="str">
        <f t="array" ref="G179">INDIRECT(G178)</f>
        <v>#REF!</v>
      </c>
      <c r="H179" s="455"/>
      <c r="I179" s="455"/>
      <c r="J179" s="455"/>
      <c r="K179" s="455"/>
      <c r="L179" s="312"/>
      <c r="M179" s="312"/>
      <c r="N179" s="312"/>
      <c r="O179" s="312"/>
      <c r="P179" s="312"/>
      <c r="Q179" s="312"/>
      <c r="R179" s="312"/>
      <c r="S179" s="312"/>
      <c r="T179" s="312"/>
      <c r="U179" s="312"/>
      <c r="V179" s="312"/>
      <c r="W179" s="312"/>
      <c r="X179" s="312"/>
      <c r="Y179" s="312"/>
      <c r="Z179" s="312"/>
    </row>
    <row r="180" ht="15.75" customHeight="1">
      <c r="A180" s="455"/>
      <c r="B180" s="455"/>
      <c r="C180" s="455"/>
      <c r="D180" s="455"/>
      <c r="E180" s="455"/>
      <c r="F180" s="455"/>
      <c r="G180" s="455"/>
      <c r="H180" s="455"/>
      <c r="I180" s="455"/>
      <c r="J180" s="455"/>
      <c r="K180" s="455"/>
      <c r="L180" s="312"/>
      <c r="M180" s="312"/>
      <c r="N180" s="312"/>
      <c r="O180" s="312"/>
      <c r="P180" s="312"/>
      <c r="Q180" s="312"/>
      <c r="R180" s="312"/>
      <c r="S180" s="312"/>
      <c r="T180" s="312"/>
      <c r="U180" s="312"/>
      <c r="V180" s="312"/>
      <c r="W180" s="312"/>
      <c r="X180" s="312"/>
      <c r="Y180" s="312"/>
      <c r="Z180" s="312"/>
    </row>
    <row r="181" ht="15.75" customHeight="1">
      <c r="A181" s="455"/>
      <c r="B181" s="455"/>
      <c r="C181" s="455"/>
      <c r="D181" s="455"/>
      <c r="E181" s="455"/>
      <c r="F181" s="455"/>
      <c r="G181" s="455"/>
      <c r="H181" s="455"/>
      <c r="I181" s="455"/>
      <c r="J181" s="455"/>
      <c r="K181" s="455"/>
      <c r="L181" s="312"/>
      <c r="M181" s="312"/>
      <c r="N181" s="312"/>
      <c r="O181" s="312"/>
      <c r="P181" s="312"/>
      <c r="Q181" s="312"/>
      <c r="R181" s="312"/>
      <c r="S181" s="312"/>
      <c r="T181" s="312"/>
      <c r="U181" s="312"/>
      <c r="V181" s="312"/>
      <c r="W181" s="312"/>
      <c r="X181" s="312"/>
      <c r="Y181" s="312"/>
      <c r="Z181" s="312"/>
    </row>
    <row r="182" ht="15.75" customHeight="1">
      <c r="A182" s="455"/>
      <c r="B182" s="455"/>
      <c r="C182" s="455"/>
      <c r="D182" s="455"/>
      <c r="E182" s="455"/>
      <c r="F182" s="455"/>
      <c r="G182" s="455"/>
      <c r="H182" s="455"/>
      <c r="I182" s="455"/>
      <c r="J182" s="455"/>
      <c r="K182" s="455"/>
      <c r="L182" s="312"/>
      <c r="M182" s="312"/>
      <c r="N182" s="312"/>
      <c r="O182" s="312"/>
      <c r="P182" s="312"/>
      <c r="Q182" s="312"/>
      <c r="R182" s="312"/>
      <c r="S182" s="312"/>
      <c r="T182" s="312"/>
      <c r="U182" s="312"/>
      <c r="V182" s="312"/>
      <c r="W182" s="312"/>
      <c r="X182" s="312"/>
      <c r="Y182" s="312"/>
      <c r="Z182" s="312"/>
    </row>
    <row r="183" ht="15.75" customHeight="1">
      <c r="A183" s="455"/>
      <c r="B183" s="455"/>
      <c r="C183" s="455"/>
      <c r="D183" s="455"/>
      <c r="E183" s="455"/>
      <c r="F183" s="455"/>
      <c r="G183" s="455"/>
      <c r="H183" s="455"/>
      <c r="I183" s="455"/>
      <c r="J183" s="455"/>
      <c r="K183" s="455"/>
      <c r="L183" s="312"/>
      <c r="M183" s="312"/>
      <c r="N183" s="312"/>
      <c r="O183" s="312"/>
      <c r="P183" s="312"/>
      <c r="Q183" s="312"/>
      <c r="R183" s="312"/>
      <c r="S183" s="312"/>
      <c r="T183" s="312"/>
      <c r="U183" s="312"/>
      <c r="V183" s="312"/>
      <c r="W183" s="312"/>
      <c r="X183" s="312"/>
      <c r="Y183" s="312"/>
      <c r="Z183" s="312"/>
    </row>
    <row r="184" ht="15.75" customHeight="1">
      <c r="A184" s="455"/>
      <c r="B184" s="455"/>
      <c r="C184" s="455"/>
      <c r="D184" s="455"/>
      <c r="E184" s="455"/>
      <c r="F184" s="455"/>
      <c r="G184" s="455"/>
      <c r="H184" s="455"/>
      <c r="I184" s="455"/>
      <c r="J184" s="455"/>
      <c r="K184" s="455"/>
      <c r="L184" s="312"/>
      <c r="M184" s="312"/>
      <c r="N184" s="312"/>
      <c r="O184" s="312"/>
      <c r="P184" s="312"/>
      <c r="Q184" s="312"/>
      <c r="R184" s="312"/>
      <c r="S184" s="312"/>
      <c r="T184" s="312"/>
      <c r="U184" s="312"/>
      <c r="V184" s="312"/>
      <c r="W184" s="312"/>
      <c r="X184" s="312"/>
      <c r="Y184" s="312"/>
      <c r="Z184" s="312"/>
    </row>
    <row r="185" ht="15.75" customHeight="1">
      <c r="A185" s="455"/>
      <c r="B185" s="455"/>
      <c r="C185" s="455"/>
      <c r="D185" s="455"/>
      <c r="E185" s="455"/>
      <c r="F185" s="455"/>
      <c r="G185" s="455"/>
      <c r="H185" s="455"/>
      <c r="I185" s="455"/>
      <c r="J185" s="455"/>
      <c r="K185" s="455"/>
      <c r="L185" s="312"/>
      <c r="M185" s="312"/>
      <c r="N185" s="312"/>
      <c r="O185" s="312"/>
      <c r="P185" s="312"/>
      <c r="Q185" s="312"/>
      <c r="R185" s="312"/>
      <c r="S185" s="312"/>
      <c r="T185" s="312"/>
      <c r="U185" s="312"/>
      <c r="V185" s="312"/>
      <c r="W185" s="312"/>
      <c r="X185" s="312"/>
      <c r="Y185" s="312"/>
      <c r="Z185" s="312"/>
    </row>
    <row r="186" ht="15.75" customHeight="1">
      <c r="A186" s="455"/>
      <c r="B186" s="455"/>
      <c r="C186" s="455"/>
      <c r="D186" s="455"/>
      <c r="E186" s="455"/>
      <c r="F186" s="455"/>
      <c r="G186" s="455"/>
      <c r="H186" s="455"/>
      <c r="I186" s="455"/>
      <c r="J186" s="455"/>
      <c r="K186" s="455"/>
      <c r="L186" s="312"/>
      <c r="M186" s="312"/>
      <c r="N186" s="312"/>
      <c r="O186" s="312"/>
      <c r="P186" s="312"/>
      <c r="Q186" s="312"/>
      <c r="R186" s="312"/>
      <c r="S186" s="312"/>
      <c r="T186" s="312"/>
      <c r="U186" s="312"/>
      <c r="V186" s="312"/>
      <c r="W186" s="312"/>
      <c r="X186" s="312"/>
      <c r="Y186" s="312"/>
      <c r="Z186" s="312"/>
    </row>
    <row r="187" ht="15.75" customHeight="1">
      <c r="A187" s="455"/>
      <c r="B187" s="455"/>
      <c r="C187" s="455"/>
      <c r="D187" s="455"/>
      <c r="E187" s="455"/>
      <c r="F187" s="455"/>
      <c r="G187" s="455"/>
      <c r="H187" s="455"/>
      <c r="I187" s="455"/>
      <c r="J187" s="455"/>
      <c r="K187" s="455"/>
      <c r="L187" s="312"/>
      <c r="M187" s="312"/>
      <c r="N187" s="312"/>
      <c r="O187" s="312"/>
      <c r="P187" s="312"/>
      <c r="Q187" s="312"/>
      <c r="R187" s="312"/>
      <c r="S187" s="312"/>
      <c r="T187" s="312"/>
      <c r="U187" s="312"/>
      <c r="V187" s="312"/>
      <c r="W187" s="312"/>
      <c r="X187" s="312"/>
      <c r="Y187" s="312"/>
      <c r="Z187" s="312"/>
    </row>
    <row r="188" ht="15.75" customHeight="1">
      <c r="A188" s="455"/>
      <c r="B188" s="455"/>
      <c r="C188" s="455"/>
      <c r="D188" s="455"/>
      <c r="E188" s="455"/>
      <c r="F188" s="455"/>
      <c r="G188" s="455"/>
      <c r="H188" s="455"/>
      <c r="I188" s="455"/>
      <c r="J188" s="455"/>
      <c r="K188" s="455"/>
      <c r="L188" s="312"/>
      <c r="M188" s="312"/>
      <c r="N188" s="312"/>
      <c r="O188" s="312"/>
      <c r="P188" s="312"/>
      <c r="Q188" s="312"/>
      <c r="R188" s="312"/>
      <c r="S188" s="312"/>
      <c r="T188" s="312"/>
      <c r="U188" s="312"/>
      <c r="V188" s="312"/>
      <c r="W188" s="312"/>
      <c r="X188" s="312"/>
      <c r="Y188" s="312"/>
      <c r="Z188" s="312"/>
    </row>
    <row r="189" ht="15.75" customHeight="1">
      <c r="A189" s="455"/>
      <c r="B189" s="455"/>
      <c r="C189" s="455"/>
      <c r="D189" s="455"/>
      <c r="E189" s="455"/>
      <c r="F189" s="455"/>
      <c r="G189" s="455"/>
      <c r="H189" s="455"/>
      <c r="I189" s="455"/>
      <c r="J189" s="455"/>
      <c r="K189" s="455"/>
      <c r="L189" s="312"/>
      <c r="M189" s="312"/>
      <c r="N189" s="312"/>
      <c r="O189" s="312"/>
      <c r="P189" s="312"/>
      <c r="Q189" s="312"/>
      <c r="R189" s="312"/>
      <c r="S189" s="312"/>
      <c r="T189" s="312"/>
      <c r="U189" s="312"/>
      <c r="V189" s="312"/>
      <c r="W189" s="312"/>
      <c r="X189" s="312"/>
      <c r="Y189" s="312"/>
      <c r="Z189" s="312"/>
    </row>
    <row r="190" ht="15.75" customHeight="1">
      <c r="A190" s="455"/>
      <c r="B190" s="455"/>
      <c r="C190" s="455"/>
      <c r="D190" s="455"/>
      <c r="E190" s="455"/>
      <c r="F190" s="455"/>
      <c r="G190" s="455"/>
      <c r="H190" s="455"/>
      <c r="I190" s="455"/>
      <c r="J190" s="455"/>
      <c r="K190" s="455"/>
      <c r="L190" s="312"/>
      <c r="M190" s="312"/>
      <c r="N190" s="312"/>
      <c r="O190" s="312"/>
      <c r="P190" s="312"/>
      <c r="Q190" s="312"/>
      <c r="R190" s="312"/>
      <c r="S190" s="312"/>
      <c r="T190" s="312"/>
      <c r="U190" s="312"/>
      <c r="V190" s="312"/>
      <c r="W190" s="312"/>
      <c r="X190" s="312"/>
      <c r="Y190" s="312"/>
      <c r="Z190" s="312"/>
    </row>
    <row r="191" ht="15.75" customHeight="1">
      <c r="A191" s="455"/>
      <c r="B191" s="455"/>
      <c r="C191" s="455"/>
      <c r="D191" s="455"/>
      <c r="E191" s="455"/>
      <c r="F191" s="455"/>
      <c r="G191" s="455"/>
      <c r="H191" s="455"/>
      <c r="I191" s="455"/>
      <c r="J191" s="455"/>
      <c r="K191" s="455"/>
      <c r="L191" s="312"/>
      <c r="M191" s="312"/>
      <c r="N191" s="312"/>
      <c r="O191" s="312"/>
      <c r="P191" s="312"/>
      <c r="Q191" s="312"/>
      <c r="R191" s="312"/>
      <c r="S191" s="312"/>
      <c r="T191" s="312"/>
      <c r="U191" s="312"/>
      <c r="V191" s="312"/>
      <c r="W191" s="312"/>
      <c r="X191" s="312"/>
      <c r="Y191" s="312"/>
      <c r="Z191" s="312"/>
    </row>
    <row r="192" ht="15.75" customHeight="1">
      <c r="A192" s="455"/>
      <c r="B192" s="455"/>
      <c r="C192" s="455"/>
      <c r="D192" s="455"/>
      <c r="E192" s="455"/>
      <c r="F192" s="455"/>
      <c r="G192" s="455"/>
      <c r="H192" s="455"/>
      <c r="I192" s="455"/>
      <c r="J192" s="455"/>
      <c r="K192" s="455"/>
      <c r="L192" s="312"/>
      <c r="M192" s="312"/>
      <c r="N192" s="312"/>
      <c r="O192" s="312"/>
      <c r="P192" s="312"/>
      <c r="Q192" s="312"/>
      <c r="R192" s="312"/>
      <c r="S192" s="312"/>
      <c r="T192" s="312"/>
      <c r="U192" s="312"/>
      <c r="V192" s="312"/>
      <c r="W192" s="312"/>
      <c r="X192" s="312"/>
      <c r="Y192" s="312"/>
      <c r="Z192" s="312"/>
    </row>
    <row r="193" ht="15.75" customHeight="1">
      <c r="A193" s="455"/>
      <c r="B193" s="455"/>
      <c r="C193" s="455"/>
      <c r="D193" s="455"/>
      <c r="E193" s="455"/>
      <c r="F193" s="455"/>
      <c r="G193" s="455"/>
      <c r="H193" s="455"/>
      <c r="I193" s="455"/>
      <c r="J193" s="455"/>
      <c r="K193" s="455"/>
      <c r="L193" s="312"/>
      <c r="M193" s="312"/>
      <c r="N193" s="312"/>
      <c r="O193" s="312"/>
      <c r="P193" s="312"/>
      <c r="Q193" s="312"/>
      <c r="R193" s="312"/>
      <c r="S193" s="312"/>
      <c r="T193" s="312"/>
      <c r="U193" s="312"/>
      <c r="V193" s="312"/>
      <c r="W193" s="312"/>
      <c r="X193" s="312"/>
      <c r="Y193" s="312"/>
      <c r="Z193" s="312"/>
    </row>
    <row r="194" ht="15.75" customHeight="1">
      <c r="A194" s="455"/>
      <c r="B194" s="455"/>
      <c r="C194" s="455"/>
      <c r="D194" s="455"/>
      <c r="E194" s="455"/>
      <c r="F194" s="455"/>
      <c r="G194" s="455"/>
      <c r="H194" s="455"/>
      <c r="I194" s="455"/>
      <c r="J194" s="455"/>
      <c r="K194" s="455"/>
      <c r="L194" s="312"/>
      <c r="M194" s="312"/>
      <c r="N194" s="312"/>
      <c r="O194" s="312"/>
      <c r="P194" s="312"/>
      <c r="Q194" s="312"/>
      <c r="R194" s="312"/>
      <c r="S194" s="312"/>
      <c r="T194" s="312"/>
      <c r="U194" s="312"/>
      <c r="V194" s="312"/>
      <c r="W194" s="312"/>
      <c r="X194" s="312"/>
      <c r="Y194" s="312"/>
      <c r="Z194" s="312"/>
    </row>
    <row r="195" ht="15.75" customHeight="1">
      <c r="A195" s="455"/>
      <c r="B195" s="455"/>
      <c r="C195" s="455"/>
      <c r="D195" s="455"/>
      <c r="E195" s="455"/>
      <c r="F195" s="455"/>
      <c r="G195" s="455"/>
      <c r="H195" s="455"/>
      <c r="I195" s="455"/>
      <c r="J195" s="455"/>
      <c r="K195" s="455"/>
      <c r="L195" s="312"/>
      <c r="M195" s="312"/>
      <c r="N195" s="312"/>
      <c r="O195" s="312"/>
      <c r="P195" s="312"/>
      <c r="Q195" s="312"/>
      <c r="R195" s="312"/>
      <c r="S195" s="312"/>
      <c r="T195" s="312"/>
      <c r="U195" s="312"/>
      <c r="V195" s="312"/>
      <c r="W195" s="312"/>
      <c r="X195" s="312"/>
      <c r="Y195" s="312"/>
      <c r="Z195" s="312"/>
    </row>
    <row r="196" ht="15.75" customHeight="1">
      <c r="A196" s="455"/>
      <c r="B196" s="455"/>
      <c r="C196" s="455"/>
      <c r="D196" s="455"/>
      <c r="E196" s="455"/>
      <c r="F196" s="455"/>
      <c r="G196" s="455"/>
      <c r="H196" s="455"/>
      <c r="I196" s="455"/>
      <c r="J196" s="455"/>
      <c r="K196" s="455"/>
      <c r="L196" s="312"/>
      <c r="M196" s="312"/>
      <c r="N196" s="312"/>
      <c r="O196" s="312"/>
      <c r="P196" s="312"/>
      <c r="Q196" s="312"/>
      <c r="R196" s="312"/>
      <c r="S196" s="312"/>
      <c r="T196" s="312"/>
      <c r="U196" s="312"/>
      <c r="V196" s="312"/>
      <c r="W196" s="312"/>
      <c r="X196" s="312"/>
      <c r="Y196" s="312"/>
      <c r="Z196" s="312"/>
    </row>
    <row r="197" ht="15.75" customHeight="1">
      <c r="A197" s="455"/>
      <c r="B197" s="455"/>
      <c r="C197" s="455"/>
      <c r="D197" s="455"/>
      <c r="E197" s="455"/>
      <c r="F197" s="455"/>
      <c r="G197" s="455"/>
      <c r="H197" s="455"/>
      <c r="I197" s="455"/>
      <c r="J197" s="455"/>
      <c r="K197" s="455"/>
      <c r="L197" s="312"/>
      <c r="M197" s="312"/>
      <c r="N197" s="312"/>
      <c r="O197" s="312"/>
      <c r="P197" s="312"/>
      <c r="Q197" s="312"/>
      <c r="R197" s="312"/>
      <c r="S197" s="312"/>
      <c r="T197" s="312"/>
      <c r="U197" s="312"/>
      <c r="V197" s="312"/>
      <c r="W197" s="312"/>
      <c r="X197" s="312"/>
      <c r="Y197" s="312"/>
      <c r="Z197" s="312"/>
    </row>
    <row r="198" ht="15.75" customHeight="1">
      <c r="A198" s="455"/>
      <c r="B198" s="455"/>
      <c r="C198" s="455"/>
      <c r="D198" s="455"/>
      <c r="E198" s="455"/>
      <c r="F198" s="455"/>
      <c r="G198" s="455"/>
      <c r="H198" s="455"/>
      <c r="I198" s="455"/>
      <c r="J198" s="455"/>
      <c r="K198" s="455"/>
      <c r="L198" s="312"/>
      <c r="M198" s="312"/>
      <c r="N198" s="312"/>
      <c r="O198" s="312"/>
      <c r="P198" s="312"/>
      <c r="Q198" s="312"/>
      <c r="R198" s="312"/>
      <c r="S198" s="312"/>
      <c r="T198" s="312"/>
      <c r="U198" s="312"/>
      <c r="V198" s="312"/>
      <c r="W198" s="312"/>
      <c r="X198" s="312"/>
      <c r="Y198" s="312"/>
      <c r="Z198" s="312"/>
    </row>
    <row r="199" ht="15.75" customHeight="1">
      <c r="A199" s="455"/>
      <c r="B199" s="455"/>
      <c r="C199" s="455"/>
      <c r="D199" s="455"/>
      <c r="E199" s="455"/>
      <c r="F199" s="455"/>
      <c r="G199" s="455"/>
      <c r="H199" s="455"/>
      <c r="I199" s="455"/>
      <c r="J199" s="455"/>
      <c r="K199" s="455"/>
      <c r="L199" s="312"/>
      <c r="M199" s="312"/>
      <c r="N199" s="312"/>
      <c r="O199" s="312"/>
      <c r="P199" s="312"/>
      <c r="Q199" s="312"/>
      <c r="R199" s="312"/>
      <c r="S199" s="312"/>
      <c r="T199" s="312"/>
      <c r="U199" s="312"/>
      <c r="V199" s="312"/>
      <c r="W199" s="312"/>
      <c r="X199" s="312"/>
      <c r="Y199" s="312"/>
      <c r="Z199" s="312"/>
    </row>
    <row r="200" ht="15.75" customHeight="1">
      <c r="A200" s="455"/>
      <c r="B200" s="455"/>
      <c r="C200" s="455"/>
      <c r="D200" s="455"/>
      <c r="E200" s="455"/>
      <c r="F200" s="455"/>
      <c r="G200" s="455"/>
      <c r="H200" s="455"/>
      <c r="I200" s="455"/>
      <c r="J200" s="455"/>
      <c r="K200" s="455"/>
      <c r="L200" s="312"/>
      <c r="M200" s="312"/>
      <c r="N200" s="312"/>
      <c r="O200" s="312"/>
      <c r="P200" s="312"/>
      <c r="Q200" s="312"/>
      <c r="R200" s="312"/>
      <c r="S200" s="312"/>
      <c r="T200" s="312"/>
      <c r="U200" s="312"/>
      <c r="V200" s="312"/>
      <c r="W200" s="312"/>
      <c r="X200" s="312"/>
      <c r="Y200" s="312"/>
      <c r="Z200" s="312"/>
    </row>
    <row r="201" ht="15.75" customHeight="1">
      <c r="A201" s="455"/>
      <c r="B201" s="455"/>
      <c r="C201" s="455"/>
      <c r="D201" s="455"/>
      <c r="E201" s="455"/>
      <c r="F201" s="455"/>
      <c r="G201" s="455"/>
      <c r="H201" s="455"/>
      <c r="I201" s="455"/>
      <c r="J201" s="455"/>
      <c r="K201" s="455"/>
      <c r="L201" s="312"/>
      <c r="M201" s="312"/>
      <c r="N201" s="312"/>
      <c r="O201" s="312"/>
      <c r="P201" s="312"/>
      <c r="Q201" s="312"/>
      <c r="R201" s="312"/>
      <c r="S201" s="312"/>
      <c r="T201" s="312"/>
      <c r="U201" s="312"/>
      <c r="V201" s="312"/>
      <c r="W201" s="312"/>
      <c r="X201" s="312"/>
      <c r="Y201" s="312"/>
      <c r="Z201" s="312"/>
    </row>
    <row r="202" ht="15.75" customHeight="1">
      <c r="A202" s="455"/>
      <c r="B202" s="455"/>
      <c r="C202" s="455"/>
      <c r="D202" s="455"/>
      <c r="E202" s="455"/>
      <c r="F202" s="455"/>
      <c r="G202" s="455"/>
      <c r="H202" s="455"/>
      <c r="I202" s="455"/>
      <c r="J202" s="455"/>
      <c r="K202" s="455"/>
      <c r="L202" s="312"/>
      <c r="M202" s="312"/>
      <c r="N202" s="312"/>
      <c r="O202" s="312"/>
      <c r="P202" s="312"/>
      <c r="Q202" s="312"/>
      <c r="R202" s="312"/>
      <c r="S202" s="312"/>
      <c r="T202" s="312"/>
      <c r="U202" s="312"/>
      <c r="V202" s="312"/>
      <c r="W202" s="312"/>
      <c r="X202" s="312"/>
      <c r="Y202" s="312"/>
      <c r="Z202" s="312"/>
    </row>
    <row r="203" ht="15.75" customHeight="1">
      <c r="A203" s="455"/>
      <c r="B203" s="455"/>
      <c r="C203" s="455"/>
      <c r="D203" s="455"/>
      <c r="E203" s="455"/>
      <c r="F203" s="455"/>
      <c r="G203" s="455"/>
      <c r="H203" s="455"/>
      <c r="I203" s="455"/>
      <c r="J203" s="455"/>
      <c r="K203" s="455"/>
      <c r="L203" s="312"/>
      <c r="M203" s="312"/>
      <c r="N203" s="312"/>
      <c r="O203" s="312"/>
      <c r="P203" s="312"/>
      <c r="Q203" s="312"/>
      <c r="R203" s="312"/>
      <c r="S203" s="312"/>
      <c r="T203" s="312"/>
      <c r="U203" s="312"/>
      <c r="V203" s="312"/>
      <c r="W203" s="312"/>
      <c r="X203" s="312"/>
      <c r="Y203" s="312"/>
      <c r="Z203" s="312"/>
    </row>
    <row r="204" ht="15.75" customHeight="1">
      <c r="A204" s="455"/>
      <c r="B204" s="455"/>
      <c r="C204" s="455"/>
      <c r="D204" s="455"/>
      <c r="E204" s="455"/>
      <c r="F204" s="455"/>
      <c r="G204" s="455"/>
      <c r="H204" s="455"/>
      <c r="I204" s="455"/>
      <c r="J204" s="455"/>
      <c r="K204" s="455"/>
      <c r="L204" s="312"/>
      <c r="M204" s="312"/>
      <c r="N204" s="312"/>
      <c r="O204" s="312"/>
      <c r="P204" s="312"/>
      <c r="Q204" s="312"/>
      <c r="R204" s="312"/>
      <c r="S204" s="312"/>
      <c r="T204" s="312"/>
      <c r="U204" s="312"/>
      <c r="V204" s="312"/>
      <c r="W204" s="312"/>
      <c r="X204" s="312"/>
      <c r="Y204" s="312"/>
      <c r="Z204" s="312"/>
    </row>
    <row r="205" ht="15.75" customHeight="1">
      <c r="A205" s="455"/>
      <c r="B205" s="455"/>
      <c r="C205" s="455"/>
      <c r="D205" s="455"/>
      <c r="E205" s="455"/>
      <c r="F205" s="455"/>
      <c r="G205" s="455"/>
      <c r="H205" s="455"/>
      <c r="I205" s="455"/>
      <c r="J205" s="455"/>
      <c r="K205" s="455"/>
      <c r="L205" s="312"/>
      <c r="M205" s="312"/>
      <c r="N205" s="312"/>
      <c r="O205" s="312"/>
      <c r="P205" s="312"/>
      <c r="Q205" s="312"/>
      <c r="R205" s="312"/>
      <c r="S205" s="312"/>
      <c r="T205" s="312"/>
      <c r="U205" s="312"/>
      <c r="V205" s="312"/>
      <c r="W205" s="312"/>
      <c r="X205" s="312"/>
      <c r="Y205" s="312"/>
      <c r="Z205" s="312"/>
    </row>
    <row r="206" ht="15.75" customHeight="1">
      <c r="A206" s="455"/>
      <c r="B206" s="455"/>
      <c r="C206" s="455"/>
      <c r="D206" s="455"/>
      <c r="E206" s="455"/>
      <c r="F206" s="455"/>
      <c r="G206" s="455"/>
      <c r="H206" s="455"/>
      <c r="I206" s="455"/>
      <c r="J206" s="455"/>
      <c r="K206" s="455"/>
      <c r="L206" s="312"/>
      <c r="M206" s="312"/>
      <c r="N206" s="312"/>
      <c r="O206" s="312"/>
      <c r="P206" s="312"/>
      <c r="Q206" s="312"/>
      <c r="R206" s="312"/>
      <c r="S206" s="312"/>
      <c r="T206" s="312"/>
      <c r="U206" s="312"/>
      <c r="V206" s="312"/>
      <c r="W206" s="312"/>
      <c r="X206" s="312"/>
      <c r="Y206" s="312"/>
      <c r="Z206" s="312"/>
    </row>
    <row r="207" ht="15.75" customHeight="1">
      <c r="A207" s="455"/>
      <c r="B207" s="455"/>
      <c r="C207" s="455"/>
      <c r="D207" s="455"/>
      <c r="E207" s="455"/>
      <c r="F207" s="455"/>
      <c r="G207" s="455"/>
      <c r="H207" s="455"/>
      <c r="I207" s="455"/>
      <c r="J207" s="455"/>
      <c r="K207" s="455"/>
      <c r="L207" s="312"/>
      <c r="M207" s="312"/>
      <c r="N207" s="312"/>
      <c r="O207" s="312"/>
      <c r="P207" s="312"/>
      <c r="Q207" s="312"/>
      <c r="R207" s="312"/>
      <c r="S207" s="312"/>
      <c r="T207" s="312"/>
      <c r="U207" s="312"/>
      <c r="V207" s="312"/>
      <c r="W207" s="312"/>
      <c r="X207" s="312"/>
      <c r="Y207" s="312"/>
      <c r="Z207" s="312"/>
    </row>
    <row r="208" ht="15.75" customHeight="1">
      <c r="A208" s="455"/>
      <c r="B208" s="455"/>
      <c r="C208" s="455"/>
      <c r="D208" s="455"/>
      <c r="E208" s="455"/>
      <c r="F208" s="455"/>
      <c r="G208" s="455"/>
      <c r="H208" s="455"/>
      <c r="I208" s="455"/>
      <c r="J208" s="455"/>
      <c r="K208" s="455"/>
      <c r="L208" s="312"/>
      <c r="M208" s="312"/>
      <c r="N208" s="312"/>
      <c r="O208" s="312"/>
      <c r="P208" s="312"/>
      <c r="Q208" s="312"/>
      <c r="R208" s="312"/>
      <c r="S208" s="312"/>
      <c r="T208" s="312"/>
      <c r="U208" s="312"/>
      <c r="V208" s="312"/>
      <c r="W208" s="312"/>
      <c r="X208" s="312"/>
      <c r="Y208" s="312"/>
      <c r="Z208" s="312"/>
    </row>
    <row r="209" ht="15.75" customHeight="1">
      <c r="A209" s="455"/>
      <c r="B209" s="455"/>
      <c r="C209" s="455"/>
      <c r="D209" s="455"/>
      <c r="E209" s="455"/>
      <c r="F209" s="455"/>
      <c r="G209" s="455"/>
      <c r="H209" s="455"/>
      <c r="I209" s="455"/>
      <c r="J209" s="455"/>
      <c r="K209" s="455"/>
      <c r="L209" s="312"/>
      <c r="M209" s="312"/>
      <c r="N209" s="312"/>
      <c r="O209" s="312"/>
      <c r="P209" s="312"/>
      <c r="Q209" s="312"/>
      <c r="R209" s="312"/>
      <c r="S209" s="312"/>
      <c r="T209" s="312"/>
      <c r="U209" s="312"/>
      <c r="V209" s="312"/>
      <c r="W209" s="312"/>
      <c r="X209" s="312"/>
      <c r="Y209" s="312"/>
      <c r="Z209" s="312"/>
    </row>
    <row r="210" ht="15.75" customHeight="1">
      <c r="A210" s="455"/>
      <c r="B210" s="455"/>
      <c r="C210" s="455"/>
      <c r="D210" s="455"/>
      <c r="E210" s="455"/>
      <c r="F210" s="455"/>
      <c r="G210" s="455"/>
      <c r="H210" s="455"/>
      <c r="I210" s="455"/>
      <c r="J210" s="455"/>
      <c r="K210" s="455"/>
      <c r="L210" s="312"/>
      <c r="M210" s="312"/>
      <c r="N210" s="312"/>
      <c r="O210" s="312"/>
      <c r="P210" s="312"/>
      <c r="Q210" s="312"/>
      <c r="R210" s="312"/>
      <c r="S210" s="312"/>
      <c r="T210" s="312"/>
      <c r="U210" s="312"/>
      <c r="V210" s="312"/>
      <c r="W210" s="312"/>
      <c r="X210" s="312"/>
      <c r="Y210" s="312"/>
      <c r="Z210" s="312"/>
    </row>
    <row r="211" ht="15.75" customHeight="1">
      <c r="A211" s="455"/>
      <c r="B211" s="455"/>
      <c r="C211" s="455"/>
      <c r="D211" s="455"/>
      <c r="E211" s="455"/>
      <c r="F211" s="455"/>
      <c r="G211" s="455"/>
      <c r="H211" s="455"/>
      <c r="I211" s="455"/>
      <c r="J211" s="455"/>
      <c r="K211" s="455"/>
      <c r="L211" s="312"/>
      <c r="M211" s="312"/>
      <c r="N211" s="312"/>
      <c r="O211" s="312"/>
      <c r="P211" s="312"/>
      <c r="Q211" s="312"/>
      <c r="R211" s="312"/>
      <c r="S211" s="312"/>
      <c r="T211" s="312"/>
      <c r="U211" s="312"/>
      <c r="V211" s="312"/>
      <c r="W211" s="312"/>
      <c r="X211" s="312"/>
      <c r="Y211" s="312"/>
      <c r="Z211" s="312"/>
    </row>
    <row r="212" ht="15.75" customHeight="1">
      <c r="A212" s="455"/>
      <c r="B212" s="455"/>
      <c r="C212" s="455"/>
      <c r="D212" s="455"/>
      <c r="E212" s="455"/>
      <c r="F212" s="455"/>
      <c r="G212" s="455"/>
      <c r="H212" s="455"/>
      <c r="I212" s="455"/>
      <c r="J212" s="455"/>
      <c r="K212" s="455"/>
      <c r="L212" s="312"/>
      <c r="M212" s="312"/>
      <c r="N212" s="312"/>
      <c r="O212" s="312"/>
      <c r="P212" s="312"/>
      <c r="Q212" s="312"/>
      <c r="R212" s="312"/>
      <c r="S212" s="312"/>
      <c r="T212" s="312"/>
      <c r="U212" s="312"/>
      <c r="V212" s="312"/>
      <c r="W212" s="312"/>
      <c r="X212" s="312"/>
      <c r="Y212" s="312"/>
      <c r="Z212" s="312"/>
    </row>
    <row r="213" ht="15.75" customHeight="1">
      <c r="A213" s="455"/>
      <c r="B213" s="455"/>
      <c r="C213" s="455"/>
      <c r="D213" s="455"/>
      <c r="E213" s="455"/>
      <c r="F213" s="455" t="s">
        <v>1268</v>
      </c>
      <c r="G213" s="455" t="s">
        <v>1269</v>
      </c>
      <c r="H213" s="455"/>
      <c r="I213" s="455"/>
      <c r="J213" s="455"/>
      <c r="K213" s="455"/>
      <c r="L213" s="312"/>
      <c r="M213" s="312"/>
      <c r="N213" s="312"/>
      <c r="O213" s="312"/>
      <c r="P213" s="312"/>
      <c r="Q213" s="312"/>
      <c r="R213" s="312"/>
      <c r="S213" s="312"/>
      <c r="T213" s="312"/>
      <c r="U213" s="312"/>
      <c r="V213" s="312"/>
      <c r="W213" s="312"/>
      <c r="X213" s="312"/>
      <c r="Y213" s="312"/>
      <c r="Z213" s="312"/>
    </row>
    <row r="214" ht="15.75" customHeight="1">
      <c r="A214" s="455"/>
      <c r="B214" s="455"/>
      <c r="C214" s="455"/>
      <c r="D214" s="455"/>
      <c r="E214" s="455"/>
      <c r="F214" s="458" t="str">
        <f>CONCATENATE('Titre de votre activité pédagog'!C3,"_",'Titre de votre activité pédagog'!E3,"_",'Titre de votre activité pédagog'!A24)</f>
        <v>__</v>
      </c>
      <c r="G214" s="459" t="str">
        <f>CONCATENATE('Titre de votre activité pédagog'!C3,"_",'Titre de votre activité pédagog'!E3,"_",'Titre de votre activité pédagog'!C24,"_",'Titre de votre activité pédagog'!G3)</f>
        <v>___</v>
      </c>
      <c r="H214" s="455"/>
      <c r="I214" s="455"/>
      <c r="J214" s="455"/>
      <c r="K214" s="455"/>
      <c r="L214" s="312"/>
      <c r="M214" s="312"/>
      <c r="N214" s="312"/>
      <c r="O214" s="312"/>
      <c r="P214" s="312"/>
      <c r="Q214" s="312"/>
      <c r="R214" s="312"/>
      <c r="S214" s="312"/>
      <c r="T214" s="312"/>
      <c r="U214" s="312"/>
      <c r="V214" s="312"/>
      <c r="W214" s="312"/>
      <c r="X214" s="312"/>
      <c r="Y214" s="312"/>
      <c r="Z214" s="312"/>
    </row>
    <row r="215" ht="15.75" customHeight="1">
      <c r="A215" s="455"/>
      <c r="B215" s="455"/>
      <c r="C215" s="455"/>
      <c r="D215" s="455"/>
      <c r="E215" s="455"/>
      <c r="F215" s="455" t="str">
        <f t="array" ref="F215">INDIRECT(F214)</f>
        <v>#REF!</v>
      </c>
      <c r="G215" s="455" t="str">
        <f t="array" ref="G215">INDIRECT(G214)</f>
        <v>#REF!</v>
      </c>
      <c r="H215" s="455"/>
      <c r="I215" s="455"/>
      <c r="J215" s="455"/>
      <c r="K215" s="455"/>
      <c r="L215" s="312"/>
      <c r="M215" s="312"/>
      <c r="N215" s="312"/>
      <c r="O215" s="312"/>
      <c r="P215" s="312"/>
      <c r="Q215" s="312"/>
      <c r="R215" s="312"/>
      <c r="S215" s="312"/>
      <c r="T215" s="312"/>
      <c r="U215" s="312"/>
      <c r="V215" s="312"/>
      <c r="W215" s="312"/>
      <c r="X215" s="312"/>
      <c r="Y215" s="312"/>
      <c r="Z215" s="312"/>
    </row>
    <row r="216" ht="15.75" customHeight="1">
      <c r="A216" s="455"/>
      <c r="B216" s="455"/>
      <c r="C216" s="455"/>
      <c r="D216" s="455"/>
      <c r="E216" s="455"/>
      <c r="F216" s="455"/>
      <c r="G216" s="455"/>
      <c r="H216" s="455"/>
      <c r="I216" s="455"/>
      <c r="J216" s="455"/>
      <c r="K216" s="455"/>
      <c r="L216" s="312"/>
      <c r="M216" s="312"/>
      <c r="N216" s="312"/>
      <c r="O216" s="312"/>
      <c r="P216" s="312"/>
      <c r="Q216" s="312"/>
      <c r="R216" s="312"/>
      <c r="S216" s="312"/>
      <c r="T216" s="312"/>
      <c r="U216" s="312"/>
      <c r="V216" s="312"/>
      <c r="W216" s="312"/>
      <c r="X216" s="312"/>
      <c r="Y216" s="312"/>
      <c r="Z216" s="312"/>
    </row>
    <row r="217" ht="15.75" customHeight="1">
      <c r="A217" s="455"/>
      <c r="B217" s="455"/>
      <c r="C217" s="455"/>
      <c r="D217" s="455"/>
      <c r="E217" s="455"/>
      <c r="F217" s="455"/>
      <c r="G217" s="455"/>
      <c r="H217" s="455"/>
      <c r="I217" s="455"/>
      <c r="J217" s="455"/>
      <c r="K217" s="455"/>
      <c r="L217" s="312"/>
      <c r="M217" s="312"/>
      <c r="N217" s="312"/>
      <c r="O217" s="312"/>
      <c r="P217" s="312"/>
      <c r="Q217" s="312"/>
      <c r="R217" s="312"/>
      <c r="S217" s="312"/>
      <c r="T217" s="312"/>
      <c r="U217" s="312"/>
      <c r="V217" s="312"/>
      <c r="W217" s="312"/>
      <c r="X217" s="312"/>
      <c r="Y217" s="312"/>
      <c r="Z217" s="312"/>
    </row>
    <row r="218" ht="15.75" customHeight="1">
      <c r="A218" s="455"/>
      <c r="B218" s="455"/>
      <c r="C218" s="455"/>
      <c r="D218" s="455"/>
      <c r="E218" s="455"/>
      <c r="F218" s="455"/>
      <c r="G218" s="455"/>
      <c r="H218" s="455"/>
      <c r="I218" s="455"/>
      <c r="J218" s="455"/>
      <c r="K218" s="455"/>
      <c r="L218" s="312"/>
      <c r="M218" s="312"/>
      <c r="N218" s="312"/>
      <c r="O218" s="312"/>
      <c r="P218" s="312"/>
      <c r="Q218" s="312"/>
      <c r="R218" s="312"/>
      <c r="S218" s="312"/>
      <c r="T218" s="312"/>
      <c r="U218" s="312"/>
      <c r="V218" s="312"/>
      <c r="W218" s="312"/>
      <c r="X218" s="312"/>
      <c r="Y218" s="312"/>
      <c r="Z218" s="312"/>
    </row>
    <row r="219" ht="15.75" customHeight="1">
      <c r="A219" s="455"/>
      <c r="B219" s="455"/>
      <c r="C219" s="455"/>
      <c r="D219" s="455"/>
      <c r="E219" s="455"/>
      <c r="F219" s="455"/>
      <c r="G219" s="455"/>
      <c r="H219" s="455"/>
      <c r="I219" s="455"/>
      <c r="J219" s="455"/>
      <c r="K219" s="455"/>
      <c r="L219" s="312"/>
      <c r="M219" s="312"/>
      <c r="N219" s="312"/>
      <c r="O219" s="312"/>
      <c r="P219" s="312"/>
      <c r="Q219" s="312"/>
      <c r="R219" s="312"/>
      <c r="S219" s="312"/>
      <c r="T219" s="312"/>
      <c r="U219" s="312"/>
      <c r="V219" s="312"/>
      <c r="W219" s="312"/>
      <c r="X219" s="312"/>
      <c r="Y219" s="312"/>
      <c r="Z219" s="312"/>
    </row>
    <row r="220" ht="15.75" customHeight="1">
      <c r="A220" s="455"/>
      <c r="B220" s="455"/>
      <c r="C220" s="455"/>
      <c r="D220" s="455"/>
      <c r="E220" s="455"/>
      <c r="F220" s="455"/>
      <c r="G220" s="455"/>
      <c r="H220" s="455"/>
      <c r="I220" s="455"/>
      <c r="J220" s="455"/>
      <c r="K220" s="455"/>
      <c r="L220" s="312"/>
      <c r="M220" s="312"/>
      <c r="N220" s="312"/>
      <c r="O220" s="312"/>
      <c r="P220" s="312"/>
      <c r="Q220" s="312"/>
      <c r="R220" s="312"/>
      <c r="S220" s="312"/>
      <c r="T220" s="312"/>
      <c r="U220" s="312"/>
      <c r="V220" s="312"/>
      <c r="W220" s="312"/>
      <c r="X220" s="312"/>
      <c r="Y220" s="312"/>
      <c r="Z220" s="312"/>
    </row>
    <row r="221" ht="15.75" customHeight="1">
      <c r="A221" s="455"/>
      <c r="B221" s="455"/>
      <c r="C221" s="455"/>
      <c r="D221" s="455"/>
      <c r="E221" s="455"/>
      <c r="F221" s="455"/>
      <c r="G221" s="455"/>
      <c r="H221" s="455"/>
      <c r="I221" s="455"/>
      <c r="J221" s="455"/>
      <c r="K221" s="455"/>
      <c r="L221" s="312"/>
      <c r="M221" s="312"/>
      <c r="N221" s="312"/>
      <c r="O221" s="312"/>
      <c r="P221" s="312"/>
      <c r="Q221" s="312"/>
      <c r="R221" s="312"/>
      <c r="S221" s="312"/>
      <c r="T221" s="312"/>
      <c r="U221" s="312"/>
      <c r="V221" s="312"/>
      <c r="W221" s="312"/>
      <c r="X221" s="312"/>
      <c r="Y221" s="312"/>
      <c r="Z221" s="312"/>
    </row>
    <row r="222" ht="15.75" customHeight="1">
      <c r="A222" s="455"/>
      <c r="B222" s="455"/>
      <c r="C222" s="455"/>
      <c r="D222" s="455"/>
      <c r="E222" s="455"/>
      <c r="F222" s="455"/>
      <c r="G222" s="455"/>
      <c r="H222" s="455"/>
      <c r="I222" s="455"/>
      <c r="J222" s="455"/>
      <c r="K222" s="455"/>
      <c r="L222" s="312"/>
      <c r="M222" s="312"/>
      <c r="N222" s="312"/>
      <c r="O222" s="312"/>
      <c r="P222" s="312"/>
      <c r="Q222" s="312"/>
      <c r="R222" s="312"/>
      <c r="S222" s="312"/>
      <c r="T222" s="312"/>
      <c r="U222" s="312"/>
      <c r="V222" s="312"/>
      <c r="W222" s="312"/>
      <c r="X222" s="312"/>
      <c r="Y222" s="312"/>
      <c r="Z222" s="312"/>
    </row>
    <row r="223" ht="15.75" customHeight="1">
      <c r="A223" s="455"/>
      <c r="B223" s="455"/>
      <c r="C223" s="455"/>
      <c r="D223" s="455"/>
      <c r="E223" s="455"/>
      <c r="F223" s="455"/>
      <c r="G223" s="455"/>
      <c r="H223" s="455"/>
      <c r="I223" s="455"/>
      <c r="J223" s="455"/>
      <c r="K223" s="455"/>
      <c r="L223" s="312"/>
      <c r="M223" s="312"/>
      <c r="N223" s="312"/>
      <c r="O223" s="312"/>
      <c r="P223" s="312"/>
      <c r="Q223" s="312"/>
      <c r="R223" s="312"/>
      <c r="S223" s="312"/>
      <c r="T223" s="312"/>
      <c r="U223" s="312"/>
      <c r="V223" s="312"/>
      <c r="W223" s="312"/>
      <c r="X223" s="312"/>
      <c r="Y223" s="312"/>
      <c r="Z223" s="312"/>
    </row>
    <row r="224" ht="15.75" customHeight="1">
      <c r="A224" s="455"/>
      <c r="B224" s="455"/>
      <c r="C224" s="455"/>
      <c r="D224" s="455"/>
      <c r="E224" s="455"/>
      <c r="F224" s="455"/>
      <c r="G224" s="455"/>
      <c r="H224" s="455"/>
      <c r="I224" s="455"/>
      <c r="J224" s="455"/>
      <c r="K224" s="455"/>
      <c r="L224" s="312"/>
      <c r="M224" s="312"/>
      <c r="N224" s="312"/>
      <c r="O224" s="312"/>
      <c r="P224" s="312"/>
      <c r="Q224" s="312"/>
      <c r="R224" s="312"/>
      <c r="S224" s="312"/>
      <c r="T224" s="312"/>
      <c r="U224" s="312"/>
      <c r="V224" s="312"/>
      <c r="W224" s="312"/>
      <c r="X224" s="312"/>
      <c r="Y224" s="312"/>
      <c r="Z224" s="312"/>
    </row>
    <row r="225" ht="15.75" customHeight="1">
      <c r="A225" s="455"/>
      <c r="B225" s="455"/>
      <c r="C225" s="455"/>
      <c r="D225" s="455"/>
      <c r="E225" s="455"/>
      <c r="F225" s="455"/>
      <c r="G225" s="455"/>
      <c r="H225" s="455"/>
      <c r="I225" s="455"/>
      <c r="J225" s="455"/>
      <c r="K225" s="455"/>
      <c r="L225" s="312"/>
      <c r="M225" s="312"/>
      <c r="N225" s="312"/>
      <c r="O225" s="312"/>
      <c r="P225" s="312"/>
      <c r="Q225" s="312"/>
      <c r="R225" s="312"/>
      <c r="S225" s="312"/>
      <c r="T225" s="312"/>
      <c r="U225" s="312"/>
      <c r="V225" s="312"/>
      <c r="W225" s="312"/>
      <c r="X225" s="312"/>
      <c r="Y225" s="312"/>
      <c r="Z225" s="312"/>
    </row>
    <row r="226" ht="15.75" customHeight="1">
      <c r="A226" s="455"/>
      <c r="B226" s="455"/>
      <c r="C226" s="455"/>
      <c r="D226" s="455"/>
      <c r="E226" s="455"/>
      <c r="F226" s="455"/>
      <c r="G226" s="455"/>
      <c r="H226" s="455"/>
      <c r="I226" s="455"/>
      <c r="J226" s="455"/>
      <c r="K226" s="455"/>
      <c r="L226" s="312"/>
      <c r="M226" s="312"/>
      <c r="N226" s="312"/>
      <c r="O226" s="312"/>
      <c r="P226" s="312"/>
      <c r="Q226" s="312"/>
      <c r="R226" s="312"/>
      <c r="S226" s="312"/>
      <c r="T226" s="312"/>
      <c r="U226" s="312"/>
      <c r="V226" s="312"/>
      <c r="W226" s="312"/>
      <c r="X226" s="312"/>
      <c r="Y226" s="312"/>
      <c r="Z226" s="312"/>
    </row>
    <row r="227" ht="15.75" customHeight="1">
      <c r="A227" s="455"/>
      <c r="B227" s="455"/>
      <c r="C227" s="455"/>
      <c r="D227" s="455"/>
      <c r="E227" s="455"/>
      <c r="F227" s="455"/>
      <c r="G227" s="455"/>
      <c r="H227" s="455"/>
      <c r="I227" s="455"/>
      <c r="J227" s="455"/>
      <c r="K227" s="455"/>
      <c r="L227" s="312"/>
      <c r="M227" s="312"/>
      <c r="N227" s="312"/>
      <c r="O227" s="312"/>
      <c r="P227" s="312"/>
      <c r="Q227" s="312"/>
      <c r="R227" s="312"/>
      <c r="S227" s="312"/>
      <c r="T227" s="312"/>
      <c r="U227" s="312"/>
      <c r="V227" s="312"/>
      <c r="W227" s="312"/>
      <c r="X227" s="312"/>
      <c r="Y227" s="312"/>
      <c r="Z227" s="312"/>
    </row>
    <row r="228" ht="15.75" customHeight="1">
      <c r="A228" s="455"/>
      <c r="B228" s="455"/>
      <c r="C228" s="455"/>
      <c r="D228" s="455"/>
      <c r="E228" s="455"/>
      <c r="F228" s="455"/>
      <c r="G228" s="455"/>
      <c r="H228" s="455"/>
      <c r="I228" s="455"/>
      <c r="J228" s="455"/>
      <c r="K228" s="455"/>
      <c r="L228" s="312"/>
      <c r="M228" s="312"/>
      <c r="N228" s="312"/>
      <c r="O228" s="312"/>
      <c r="P228" s="312"/>
      <c r="Q228" s="312"/>
      <c r="R228" s="312"/>
      <c r="S228" s="312"/>
      <c r="T228" s="312"/>
      <c r="U228" s="312"/>
      <c r="V228" s="312"/>
      <c r="W228" s="312"/>
      <c r="X228" s="312"/>
      <c r="Y228" s="312"/>
      <c r="Z228" s="312"/>
    </row>
    <row r="229" ht="15.75" customHeight="1">
      <c r="A229" s="455"/>
      <c r="B229" s="455"/>
      <c r="C229" s="455"/>
      <c r="D229" s="455"/>
      <c r="E229" s="455"/>
      <c r="F229" s="455"/>
      <c r="G229" s="455"/>
      <c r="H229" s="455"/>
      <c r="I229" s="455"/>
      <c r="J229" s="455"/>
      <c r="K229" s="455"/>
      <c r="L229" s="312"/>
      <c r="M229" s="312"/>
      <c r="N229" s="312"/>
      <c r="O229" s="312"/>
      <c r="P229" s="312"/>
      <c r="Q229" s="312"/>
      <c r="R229" s="312"/>
      <c r="S229" s="312"/>
      <c r="T229" s="312"/>
      <c r="U229" s="312"/>
      <c r="V229" s="312"/>
      <c r="W229" s="312"/>
      <c r="X229" s="312"/>
      <c r="Y229" s="312"/>
      <c r="Z229" s="312"/>
    </row>
    <row r="230" ht="15.75" customHeight="1">
      <c r="A230" s="455"/>
      <c r="B230" s="455"/>
      <c r="C230" s="455"/>
      <c r="D230" s="455"/>
      <c r="E230" s="455"/>
      <c r="F230" s="455"/>
      <c r="G230" s="455"/>
      <c r="H230" s="455"/>
      <c r="I230" s="455"/>
      <c r="J230" s="455"/>
      <c r="K230" s="455"/>
      <c r="L230" s="312"/>
      <c r="M230" s="312"/>
      <c r="N230" s="312"/>
      <c r="O230" s="312"/>
      <c r="P230" s="312"/>
      <c r="Q230" s="312"/>
      <c r="R230" s="312"/>
      <c r="S230" s="312"/>
      <c r="T230" s="312"/>
      <c r="U230" s="312"/>
      <c r="V230" s="312"/>
      <c r="W230" s="312"/>
      <c r="X230" s="312"/>
      <c r="Y230" s="312"/>
      <c r="Z230" s="312"/>
    </row>
    <row r="231" ht="15.75" customHeight="1">
      <c r="A231" s="455"/>
      <c r="B231" s="455"/>
      <c r="C231" s="455"/>
      <c r="D231" s="455"/>
      <c r="E231" s="455"/>
      <c r="F231" s="455"/>
      <c r="G231" s="455"/>
      <c r="H231" s="455"/>
      <c r="I231" s="455"/>
      <c r="J231" s="455"/>
      <c r="K231" s="455"/>
      <c r="L231" s="312"/>
      <c r="M231" s="312"/>
      <c r="N231" s="312"/>
      <c r="O231" s="312"/>
      <c r="P231" s="312"/>
      <c r="Q231" s="312"/>
      <c r="R231" s="312"/>
      <c r="S231" s="312"/>
      <c r="T231" s="312"/>
      <c r="U231" s="312"/>
      <c r="V231" s="312"/>
      <c r="W231" s="312"/>
      <c r="X231" s="312"/>
      <c r="Y231" s="312"/>
      <c r="Z231" s="312"/>
    </row>
    <row r="232" ht="15.75" customHeight="1">
      <c r="A232" s="455"/>
      <c r="B232" s="455"/>
      <c r="C232" s="455"/>
      <c r="D232" s="455"/>
      <c r="E232" s="455"/>
      <c r="F232" s="455"/>
      <c r="G232" s="455"/>
      <c r="H232" s="455"/>
      <c r="I232" s="455"/>
      <c r="J232" s="455"/>
      <c r="K232" s="455"/>
      <c r="L232" s="312"/>
      <c r="M232" s="312"/>
      <c r="N232" s="312"/>
      <c r="O232" s="312"/>
      <c r="P232" s="312"/>
      <c r="Q232" s="312"/>
      <c r="R232" s="312"/>
      <c r="S232" s="312"/>
      <c r="T232" s="312"/>
      <c r="U232" s="312"/>
      <c r="V232" s="312"/>
      <c r="W232" s="312"/>
      <c r="X232" s="312"/>
      <c r="Y232" s="312"/>
      <c r="Z232" s="312"/>
    </row>
    <row r="233" ht="15.75" customHeight="1">
      <c r="A233" s="455"/>
      <c r="B233" s="455"/>
      <c r="C233" s="455"/>
      <c r="D233" s="455"/>
      <c r="E233" s="455"/>
      <c r="F233" s="455"/>
      <c r="G233" s="455"/>
      <c r="H233" s="455"/>
      <c r="I233" s="455"/>
      <c r="J233" s="455"/>
      <c r="K233" s="455"/>
      <c r="L233" s="312"/>
      <c r="M233" s="312"/>
      <c r="N233" s="312"/>
      <c r="O233" s="312"/>
      <c r="P233" s="312"/>
      <c r="Q233" s="312"/>
      <c r="R233" s="312"/>
      <c r="S233" s="312"/>
      <c r="T233" s="312"/>
      <c r="U233" s="312"/>
      <c r="V233" s="312"/>
      <c r="W233" s="312"/>
      <c r="X233" s="312"/>
      <c r="Y233" s="312"/>
      <c r="Z233" s="312"/>
    </row>
    <row r="234" ht="15.75" customHeight="1">
      <c r="A234" s="455"/>
      <c r="B234" s="455"/>
      <c r="C234" s="455"/>
      <c r="D234" s="455"/>
      <c r="E234" s="455"/>
      <c r="F234" s="455"/>
      <c r="G234" s="455"/>
      <c r="H234" s="455"/>
      <c r="I234" s="455"/>
      <c r="J234" s="455"/>
      <c r="K234" s="455"/>
      <c r="L234" s="312"/>
      <c r="M234" s="312"/>
      <c r="N234" s="312"/>
      <c r="O234" s="312"/>
      <c r="P234" s="312"/>
      <c r="Q234" s="312"/>
      <c r="R234" s="312"/>
      <c r="S234" s="312"/>
      <c r="T234" s="312"/>
      <c r="U234" s="312"/>
      <c r="V234" s="312"/>
      <c r="W234" s="312"/>
      <c r="X234" s="312"/>
      <c r="Y234" s="312"/>
      <c r="Z234" s="312"/>
    </row>
    <row r="235" ht="15.75" customHeight="1">
      <c r="A235" s="455"/>
      <c r="B235" s="455"/>
      <c r="C235" s="455"/>
      <c r="D235" s="455"/>
      <c r="E235" s="455"/>
      <c r="F235" s="455"/>
      <c r="G235" s="455"/>
      <c r="H235" s="455"/>
      <c r="I235" s="455"/>
      <c r="J235" s="455"/>
      <c r="K235" s="455"/>
      <c r="L235" s="312"/>
      <c r="M235" s="312"/>
      <c r="N235" s="312"/>
      <c r="O235" s="312"/>
      <c r="P235" s="312"/>
      <c r="Q235" s="312"/>
      <c r="R235" s="312"/>
      <c r="S235" s="312"/>
      <c r="T235" s="312"/>
      <c r="U235" s="312"/>
      <c r="V235" s="312"/>
      <c r="W235" s="312"/>
      <c r="X235" s="312"/>
      <c r="Y235" s="312"/>
      <c r="Z235" s="312"/>
    </row>
    <row r="236" ht="15.75" customHeight="1">
      <c r="A236" s="455"/>
      <c r="B236" s="455"/>
      <c r="C236" s="455"/>
      <c r="D236" s="455"/>
      <c r="E236" s="455"/>
      <c r="F236" s="455"/>
      <c r="G236" s="455"/>
      <c r="H236" s="455"/>
      <c r="I236" s="455"/>
      <c r="J236" s="455"/>
      <c r="K236" s="455"/>
      <c r="L236" s="312"/>
      <c r="M236" s="312"/>
      <c r="N236" s="312"/>
      <c r="O236" s="312"/>
      <c r="P236" s="312"/>
      <c r="Q236" s="312"/>
      <c r="R236" s="312"/>
      <c r="S236" s="312"/>
      <c r="T236" s="312"/>
      <c r="U236" s="312"/>
      <c r="V236" s="312"/>
      <c r="W236" s="312"/>
      <c r="X236" s="312"/>
      <c r="Y236" s="312"/>
      <c r="Z236" s="312"/>
    </row>
    <row r="237" ht="15.75" customHeight="1">
      <c r="A237" s="455"/>
      <c r="B237" s="455"/>
      <c r="C237" s="455"/>
      <c r="D237" s="455"/>
      <c r="E237" s="455"/>
      <c r="F237" s="455"/>
      <c r="G237" s="455"/>
      <c r="H237" s="455"/>
      <c r="I237" s="455"/>
      <c r="J237" s="455"/>
      <c r="K237" s="455"/>
      <c r="L237" s="312"/>
      <c r="M237" s="312"/>
      <c r="N237" s="312"/>
      <c r="O237" s="312"/>
      <c r="P237" s="312"/>
      <c r="Q237" s="312"/>
      <c r="R237" s="312"/>
      <c r="S237" s="312"/>
      <c r="T237" s="312"/>
      <c r="U237" s="312"/>
      <c r="V237" s="312"/>
      <c r="W237" s="312"/>
      <c r="X237" s="312"/>
      <c r="Y237" s="312"/>
      <c r="Z237" s="312"/>
    </row>
    <row r="238" ht="15.75" customHeight="1">
      <c r="A238" s="455"/>
      <c r="B238" s="455"/>
      <c r="C238" s="455"/>
      <c r="D238" s="455"/>
      <c r="E238" s="455"/>
      <c r="F238" s="455"/>
      <c r="G238" s="455"/>
      <c r="H238" s="455"/>
      <c r="I238" s="455"/>
      <c r="J238" s="455"/>
      <c r="K238" s="455"/>
      <c r="L238" s="312"/>
      <c r="M238" s="312"/>
      <c r="N238" s="312"/>
      <c r="O238" s="312"/>
      <c r="P238" s="312"/>
      <c r="Q238" s="312"/>
      <c r="R238" s="312"/>
      <c r="S238" s="312"/>
      <c r="T238" s="312"/>
      <c r="U238" s="312"/>
      <c r="V238" s="312"/>
      <c r="W238" s="312"/>
      <c r="X238" s="312"/>
      <c r="Y238" s="312"/>
      <c r="Z238" s="312"/>
    </row>
    <row r="239" ht="15.75" customHeight="1">
      <c r="A239" s="455"/>
      <c r="B239" s="455"/>
      <c r="C239" s="455"/>
      <c r="D239" s="455"/>
      <c r="E239" s="455"/>
      <c r="F239" s="455"/>
      <c r="G239" s="455"/>
      <c r="H239" s="455"/>
      <c r="I239" s="455"/>
      <c r="J239" s="455"/>
      <c r="K239" s="455"/>
      <c r="L239" s="312"/>
      <c r="M239" s="312"/>
      <c r="N239" s="312"/>
      <c r="O239" s="312"/>
      <c r="P239" s="312"/>
      <c r="Q239" s="312"/>
      <c r="R239" s="312"/>
      <c r="S239" s="312"/>
      <c r="T239" s="312"/>
      <c r="U239" s="312"/>
      <c r="V239" s="312"/>
      <c r="W239" s="312"/>
      <c r="X239" s="312"/>
      <c r="Y239" s="312"/>
      <c r="Z239" s="312"/>
    </row>
    <row r="240" ht="15.75" customHeight="1">
      <c r="A240" s="455"/>
      <c r="B240" s="455"/>
      <c r="C240" s="455"/>
      <c r="D240" s="455"/>
      <c r="E240" s="455"/>
      <c r="F240" s="455"/>
      <c r="G240" s="455"/>
      <c r="H240" s="455"/>
      <c r="I240" s="455"/>
      <c r="J240" s="455"/>
      <c r="K240" s="455"/>
      <c r="L240" s="312"/>
      <c r="M240" s="312"/>
      <c r="N240" s="312"/>
      <c r="O240" s="312"/>
      <c r="P240" s="312"/>
      <c r="Q240" s="312"/>
      <c r="R240" s="312"/>
      <c r="S240" s="312"/>
      <c r="T240" s="312"/>
      <c r="U240" s="312"/>
      <c r="V240" s="312"/>
      <c r="W240" s="312"/>
      <c r="X240" s="312"/>
      <c r="Y240" s="312"/>
      <c r="Z240" s="312"/>
    </row>
    <row r="241" ht="15.75" customHeight="1">
      <c r="A241" s="455"/>
      <c r="B241" s="455"/>
      <c r="C241" s="455"/>
      <c r="D241" s="455"/>
      <c r="E241" s="455"/>
      <c r="F241" s="455"/>
      <c r="G241" s="455"/>
      <c r="H241" s="455"/>
      <c r="I241" s="455"/>
      <c r="J241" s="455"/>
      <c r="K241" s="455"/>
      <c r="L241" s="312"/>
      <c r="M241" s="312"/>
      <c r="N241" s="312"/>
      <c r="O241" s="312"/>
      <c r="P241" s="312"/>
      <c r="Q241" s="312"/>
      <c r="R241" s="312"/>
      <c r="S241" s="312"/>
      <c r="T241" s="312"/>
      <c r="U241" s="312"/>
      <c r="V241" s="312"/>
      <c r="W241" s="312"/>
      <c r="X241" s="312"/>
      <c r="Y241" s="312"/>
      <c r="Z241" s="312"/>
    </row>
    <row r="242" ht="15.75" customHeight="1">
      <c r="A242" s="455"/>
      <c r="B242" s="455"/>
      <c r="C242" s="455"/>
      <c r="D242" s="455"/>
      <c r="E242" s="455"/>
      <c r="F242" s="455"/>
      <c r="G242" s="455"/>
      <c r="H242" s="455"/>
      <c r="I242" s="455"/>
      <c r="J242" s="455"/>
      <c r="K242" s="455"/>
      <c r="L242" s="312"/>
      <c r="M242" s="312"/>
      <c r="N242" s="312"/>
      <c r="O242" s="312"/>
      <c r="P242" s="312"/>
      <c r="Q242" s="312"/>
      <c r="R242" s="312"/>
      <c r="S242" s="312"/>
      <c r="T242" s="312"/>
      <c r="U242" s="312"/>
      <c r="V242" s="312"/>
      <c r="W242" s="312"/>
      <c r="X242" s="312"/>
      <c r="Y242" s="312"/>
      <c r="Z242" s="312"/>
    </row>
    <row r="243" ht="15.75" customHeight="1">
      <c r="A243" s="455"/>
      <c r="B243" s="455"/>
      <c r="C243" s="455"/>
      <c r="D243" s="455"/>
      <c r="E243" s="455"/>
      <c r="F243" s="455"/>
      <c r="G243" s="455"/>
      <c r="H243" s="455"/>
      <c r="I243" s="455"/>
      <c r="J243" s="455"/>
      <c r="K243" s="455"/>
      <c r="L243" s="312"/>
      <c r="M243" s="312"/>
      <c r="N243" s="312"/>
      <c r="O243" s="312"/>
      <c r="P243" s="312"/>
      <c r="Q243" s="312"/>
      <c r="R243" s="312"/>
      <c r="S243" s="312"/>
      <c r="T243" s="312"/>
      <c r="U243" s="312"/>
      <c r="V243" s="312"/>
      <c r="W243" s="312"/>
      <c r="X243" s="312"/>
      <c r="Y243" s="312"/>
      <c r="Z243" s="312"/>
    </row>
    <row r="244" ht="15.75" customHeight="1">
      <c r="A244" s="455"/>
      <c r="B244" s="455"/>
      <c r="C244" s="455"/>
      <c r="D244" s="455"/>
      <c r="E244" s="455"/>
      <c r="F244" s="455"/>
      <c r="G244" s="455"/>
      <c r="H244" s="455"/>
      <c r="I244" s="455"/>
      <c r="J244" s="455"/>
      <c r="K244" s="455"/>
      <c r="L244" s="312"/>
      <c r="M244" s="312"/>
      <c r="N244" s="312"/>
      <c r="O244" s="312"/>
      <c r="P244" s="312"/>
      <c r="Q244" s="312"/>
      <c r="R244" s="312"/>
      <c r="S244" s="312"/>
      <c r="T244" s="312"/>
      <c r="U244" s="312"/>
      <c r="V244" s="312"/>
      <c r="W244" s="312"/>
      <c r="X244" s="312"/>
      <c r="Y244" s="312"/>
      <c r="Z244" s="312"/>
    </row>
    <row r="245" ht="15.75" customHeight="1">
      <c r="A245" s="455"/>
      <c r="B245" s="455"/>
      <c r="C245" s="455"/>
      <c r="D245" s="455"/>
      <c r="E245" s="455"/>
      <c r="F245" s="455"/>
      <c r="G245" s="455"/>
      <c r="H245" s="455"/>
      <c r="I245" s="455"/>
      <c r="J245" s="455"/>
      <c r="K245" s="455"/>
      <c r="L245" s="312"/>
      <c r="M245" s="312"/>
      <c r="N245" s="312"/>
      <c r="O245" s="312"/>
      <c r="P245" s="312"/>
      <c r="Q245" s="312"/>
      <c r="R245" s="312"/>
      <c r="S245" s="312"/>
      <c r="T245" s="312"/>
      <c r="U245" s="312"/>
      <c r="V245" s="312"/>
      <c r="W245" s="312"/>
      <c r="X245" s="312"/>
      <c r="Y245" s="312"/>
      <c r="Z245" s="312"/>
    </row>
    <row r="246" ht="15.75" customHeight="1">
      <c r="A246" s="455"/>
      <c r="B246" s="455"/>
      <c r="C246" s="455"/>
      <c r="D246" s="455"/>
      <c r="E246" s="455"/>
      <c r="F246" s="455"/>
      <c r="G246" s="455"/>
      <c r="H246" s="455"/>
      <c r="I246" s="455"/>
      <c r="J246" s="455"/>
      <c r="K246" s="455"/>
      <c r="L246" s="312"/>
      <c r="M246" s="312"/>
      <c r="N246" s="312"/>
      <c r="O246" s="312"/>
      <c r="P246" s="312"/>
      <c r="Q246" s="312"/>
      <c r="R246" s="312"/>
      <c r="S246" s="312"/>
      <c r="T246" s="312"/>
      <c r="U246" s="312"/>
      <c r="V246" s="312"/>
      <c r="W246" s="312"/>
      <c r="X246" s="312"/>
      <c r="Y246" s="312"/>
      <c r="Z246" s="312"/>
    </row>
    <row r="247" ht="15.75" customHeight="1">
      <c r="A247" s="455"/>
      <c r="B247" s="455"/>
      <c r="C247" s="455"/>
      <c r="D247" s="455"/>
      <c r="E247" s="455"/>
      <c r="F247" s="455"/>
      <c r="G247" s="455"/>
      <c r="H247" s="455"/>
      <c r="I247" s="455"/>
      <c r="J247" s="455"/>
      <c r="K247" s="455"/>
      <c r="L247" s="312"/>
      <c r="M247" s="312"/>
      <c r="N247" s="312"/>
      <c r="O247" s="312"/>
      <c r="P247" s="312"/>
      <c r="Q247" s="312"/>
      <c r="R247" s="312"/>
      <c r="S247" s="312"/>
      <c r="T247" s="312"/>
      <c r="U247" s="312"/>
      <c r="V247" s="312"/>
      <c r="W247" s="312"/>
      <c r="X247" s="312"/>
      <c r="Y247" s="312"/>
      <c r="Z247" s="312"/>
    </row>
    <row r="248" ht="15.75" customHeight="1">
      <c r="A248" s="455"/>
      <c r="B248" s="455"/>
      <c r="C248" s="455"/>
      <c r="D248" s="455"/>
      <c r="E248" s="455"/>
      <c r="F248" s="455"/>
      <c r="G248" s="455"/>
      <c r="H248" s="455"/>
      <c r="I248" s="455"/>
      <c r="J248" s="455"/>
      <c r="K248" s="455"/>
      <c r="L248" s="312"/>
      <c r="M248" s="312"/>
      <c r="N248" s="312"/>
      <c r="O248" s="312"/>
      <c r="P248" s="312"/>
      <c r="Q248" s="312"/>
      <c r="R248" s="312"/>
      <c r="S248" s="312"/>
      <c r="T248" s="312"/>
      <c r="U248" s="312"/>
      <c r="V248" s="312"/>
      <c r="W248" s="312"/>
      <c r="X248" s="312"/>
      <c r="Y248" s="312"/>
      <c r="Z248" s="312"/>
    </row>
    <row r="249" ht="15.75" customHeight="1">
      <c r="A249" s="455"/>
      <c r="B249" s="455"/>
      <c r="C249" s="455"/>
      <c r="D249" s="455"/>
      <c r="E249" s="455"/>
      <c r="F249" s="455" t="s">
        <v>1270</v>
      </c>
      <c r="G249" s="455" t="s">
        <v>1271</v>
      </c>
      <c r="H249" s="455"/>
      <c r="I249" s="455"/>
      <c r="J249" s="455"/>
      <c r="K249" s="455"/>
      <c r="L249" s="312"/>
      <c r="M249" s="312"/>
      <c r="N249" s="312"/>
      <c r="O249" s="312"/>
      <c r="P249" s="312"/>
      <c r="Q249" s="312"/>
      <c r="R249" s="312"/>
      <c r="S249" s="312"/>
      <c r="T249" s="312"/>
      <c r="U249" s="312"/>
      <c r="V249" s="312"/>
      <c r="W249" s="312"/>
      <c r="X249" s="312"/>
      <c r="Y249" s="312"/>
      <c r="Z249" s="312"/>
    </row>
    <row r="250" ht="15.75" customHeight="1">
      <c r="A250" s="455"/>
      <c r="B250" s="455"/>
      <c r="C250" s="455"/>
      <c r="D250" s="455"/>
      <c r="E250" s="455"/>
      <c r="F250" s="458" t="str">
        <f>CONCATENATE('Titre de votre activité pédagog'!C3,"_",'Titre de votre activité pédagog'!E3,"_",'Titre de votre activité pédagog'!A25)</f>
        <v>__</v>
      </c>
      <c r="G250" s="459" t="str">
        <f>CONCATENATE('Titre de votre activité pédagog'!C3,"_",'Titre de votre activité pédagog'!E3,"_",'Titre de votre activité pédagog'!C25,"_",'Titre de votre activité pédagog'!G3)</f>
        <v>___</v>
      </c>
      <c r="H250" s="455"/>
      <c r="I250" s="455"/>
      <c r="J250" s="455"/>
      <c r="K250" s="455"/>
      <c r="L250" s="312"/>
      <c r="M250" s="312"/>
      <c r="N250" s="312"/>
      <c r="O250" s="312"/>
      <c r="P250" s="312"/>
      <c r="Q250" s="312"/>
      <c r="R250" s="312"/>
      <c r="S250" s="312"/>
      <c r="T250" s="312"/>
      <c r="U250" s="312"/>
      <c r="V250" s="312"/>
      <c r="W250" s="312"/>
      <c r="X250" s="312"/>
      <c r="Y250" s="312"/>
      <c r="Z250" s="312"/>
    </row>
    <row r="251" ht="15.75" customHeight="1">
      <c r="A251" s="455"/>
      <c r="B251" s="455"/>
      <c r="C251" s="455"/>
      <c r="D251" s="455"/>
      <c r="E251" s="455"/>
      <c r="F251" s="455" t="str">
        <f t="array" ref="F251">INDIRECT(F250)</f>
        <v>#REF!</v>
      </c>
      <c r="G251" s="455" t="str">
        <f t="array" ref="G251">INDIRECT(G250)</f>
        <v>#REF!</v>
      </c>
      <c r="H251" s="455"/>
      <c r="I251" s="455"/>
      <c r="J251" s="455"/>
      <c r="K251" s="455"/>
      <c r="L251" s="312"/>
      <c r="M251" s="312"/>
      <c r="N251" s="312"/>
      <c r="O251" s="312"/>
      <c r="P251" s="312"/>
      <c r="Q251" s="312"/>
      <c r="R251" s="312"/>
      <c r="S251" s="312"/>
      <c r="T251" s="312"/>
      <c r="U251" s="312"/>
      <c r="V251" s="312"/>
      <c r="W251" s="312"/>
      <c r="X251" s="312"/>
      <c r="Y251" s="312"/>
      <c r="Z251" s="312"/>
    </row>
    <row r="252" ht="15.75" customHeight="1">
      <c r="A252" s="455"/>
      <c r="B252" s="455"/>
      <c r="C252" s="455"/>
      <c r="D252" s="455"/>
      <c r="E252" s="455"/>
      <c r="F252" s="455"/>
      <c r="G252" s="455"/>
      <c r="H252" s="455"/>
      <c r="I252" s="455"/>
      <c r="J252" s="455"/>
      <c r="K252" s="455"/>
      <c r="L252" s="312"/>
      <c r="M252" s="312"/>
      <c r="N252" s="312"/>
      <c r="O252" s="312"/>
      <c r="P252" s="312"/>
      <c r="Q252" s="312"/>
      <c r="R252" s="312"/>
      <c r="S252" s="312"/>
      <c r="T252" s="312"/>
      <c r="U252" s="312"/>
      <c r="V252" s="312"/>
      <c r="W252" s="312"/>
      <c r="X252" s="312"/>
      <c r="Y252" s="312"/>
      <c r="Z252" s="312"/>
    </row>
    <row r="253" ht="15.75" customHeight="1">
      <c r="A253" s="455"/>
      <c r="B253" s="455"/>
      <c r="C253" s="455"/>
      <c r="D253" s="455"/>
      <c r="E253" s="455"/>
      <c r="F253" s="455"/>
      <c r="G253" s="455"/>
      <c r="H253" s="455"/>
      <c r="I253" s="455"/>
      <c r="J253" s="455"/>
      <c r="K253" s="455"/>
      <c r="L253" s="312"/>
      <c r="M253" s="312"/>
      <c r="N253" s="312"/>
      <c r="O253" s="312"/>
      <c r="P253" s="312"/>
      <c r="Q253" s="312"/>
      <c r="R253" s="312"/>
      <c r="S253" s="312"/>
      <c r="T253" s="312"/>
      <c r="U253" s="312"/>
      <c r="V253" s="312"/>
      <c r="W253" s="312"/>
      <c r="X253" s="312"/>
      <c r="Y253" s="312"/>
      <c r="Z253" s="312"/>
    </row>
    <row r="254" ht="15.75" customHeight="1">
      <c r="A254" s="455"/>
      <c r="B254" s="455"/>
      <c r="C254" s="455"/>
      <c r="D254" s="455"/>
      <c r="E254" s="455"/>
      <c r="F254" s="455"/>
      <c r="G254" s="455"/>
      <c r="H254" s="455"/>
      <c r="I254" s="455"/>
      <c r="J254" s="455"/>
      <c r="K254" s="455"/>
      <c r="L254" s="312"/>
      <c r="M254" s="312"/>
      <c r="N254" s="312"/>
      <c r="O254" s="312"/>
      <c r="P254" s="312"/>
      <c r="Q254" s="312"/>
      <c r="R254" s="312"/>
      <c r="S254" s="312"/>
      <c r="T254" s="312"/>
      <c r="U254" s="312"/>
      <c r="V254" s="312"/>
      <c r="W254" s="312"/>
      <c r="X254" s="312"/>
      <c r="Y254" s="312"/>
      <c r="Z254" s="312"/>
    </row>
    <row r="255" ht="15.75" customHeight="1">
      <c r="A255" s="455"/>
      <c r="B255" s="455"/>
      <c r="C255" s="455"/>
      <c r="D255" s="455"/>
      <c r="E255" s="455"/>
      <c r="F255" s="455"/>
      <c r="G255" s="455"/>
      <c r="H255" s="455"/>
      <c r="I255" s="455"/>
      <c r="J255" s="455"/>
      <c r="K255" s="455"/>
      <c r="L255" s="312"/>
      <c r="M255" s="312"/>
      <c r="N255" s="312"/>
      <c r="O255" s="312"/>
      <c r="P255" s="312"/>
      <c r="Q255" s="312"/>
      <c r="R255" s="312"/>
      <c r="S255" s="312"/>
      <c r="T255" s="312"/>
      <c r="U255" s="312"/>
      <c r="V255" s="312"/>
      <c r="W255" s="312"/>
      <c r="X255" s="312"/>
      <c r="Y255" s="312"/>
      <c r="Z255" s="312"/>
    </row>
    <row r="256" ht="15.75" customHeight="1">
      <c r="A256" s="455"/>
      <c r="B256" s="455"/>
      <c r="C256" s="455"/>
      <c r="D256" s="455"/>
      <c r="E256" s="455"/>
      <c r="F256" s="455"/>
      <c r="G256" s="455"/>
      <c r="H256" s="455"/>
      <c r="I256" s="455"/>
      <c r="J256" s="455"/>
      <c r="K256" s="455"/>
      <c r="L256" s="312"/>
      <c r="M256" s="312"/>
      <c r="N256" s="312"/>
      <c r="O256" s="312"/>
      <c r="P256" s="312"/>
      <c r="Q256" s="312"/>
      <c r="R256" s="312"/>
      <c r="S256" s="312"/>
      <c r="T256" s="312"/>
      <c r="U256" s="312"/>
      <c r="V256" s="312"/>
      <c r="W256" s="312"/>
      <c r="X256" s="312"/>
      <c r="Y256" s="312"/>
      <c r="Z256" s="312"/>
    </row>
    <row r="257" ht="15.75" customHeight="1">
      <c r="A257" s="455"/>
      <c r="B257" s="455"/>
      <c r="C257" s="455"/>
      <c r="D257" s="455"/>
      <c r="E257" s="455"/>
      <c r="F257" s="455"/>
      <c r="G257" s="455"/>
      <c r="H257" s="455"/>
      <c r="I257" s="455"/>
      <c r="J257" s="455"/>
      <c r="K257" s="455"/>
      <c r="L257" s="312"/>
      <c r="M257" s="312"/>
      <c r="N257" s="312"/>
      <c r="O257" s="312"/>
      <c r="P257" s="312"/>
      <c r="Q257" s="312"/>
      <c r="R257" s="312"/>
      <c r="S257" s="312"/>
      <c r="T257" s="312"/>
      <c r="U257" s="312"/>
      <c r="V257" s="312"/>
      <c r="W257" s="312"/>
      <c r="X257" s="312"/>
      <c r="Y257" s="312"/>
      <c r="Z257" s="312"/>
    </row>
    <row r="258" ht="15.75" customHeight="1">
      <c r="A258" s="455"/>
      <c r="B258" s="455"/>
      <c r="C258" s="455"/>
      <c r="D258" s="455"/>
      <c r="E258" s="455"/>
      <c r="F258" s="455"/>
      <c r="G258" s="455"/>
      <c r="H258" s="455"/>
      <c r="I258" s="455"/>
      <c r="J258" s="455"/>
      <c r="K258" s="455"/>
      <c r="L258" s="312"/>
      <c r="M258" s="312"/>
      <c r="N258" s="312"/>
      <c r="O258" s="312"/>
      <c r="P258" s="312"/>
      <c r="Q258" s="312"/>
      <c r="R258" s="312"/>
      <c r="S258" s="312"/>
      <c r="T258" s="312"/>
      <c r="U258" s="312"/>
      <c r="V258" s="312"/>
      <c r="W258" s="312"/>
      <c r="X258" s="312"/>
      <c r="Y258" s="312"/>
      <c r="Z258" s="312"/>
    </row>
    <row r="259" ht="15.75" customHeight="1">
      <c r="A259" s="455"/>
      <c r="B259" s="455"/>
      <c r="C259" s="455"/>
      <c r="D259" s="455"/>
      <c r="E259" s="455"/>
      <c r="F259" s="455"/>
      <c r="G259" s="455"/>
      <c r="H259" s="455"/>
      <c r="I259" s="455"/>
      <c r="J259" s="455"/>
      <c r="K259" s="455"/>
      <c r="L259" s="312"/>
      <c r="M259" s="312"/>
      <c r="N259" s="312"/>
      <c r="O259" s="312"/>
      <c r="P259" s="312"/>
      <c r="Q259" s="312"/>
      <c r="R259" s="312"/>
      <c r="S259" s="312"/>
      <c r="T259" s="312"/>
      <c r="U259" s="312"/>
      <c r="V259" s="312"/>
      <c r="W259" s="312"/>
      <c r="X259" s="312"/>
      <c r="Y259" s="312"/>
      <c r="Z259" s="312"/>
    </row>
    <row r="260" ht="15.75" customHeight="1">
      <c r="A260" s="455"/>
      <c r="B260" s="455"/>
      <c r="C260" s="455"/>
      <c r="D260" s="455"/>
      <c r="E260" s="455"/>
      <c r="F260" s="455"/>
      <c r="G260" s="455"/>
      <c r="H260" s="455"/>
      <c r="I260" s="455"/>
      <c r="J260" s="455"/>
      <c r="K260" s="455"/>
      <c r="L260" s="312"/>
      <c r="M260" s="312"/>
      <c r="N260" s="312"/>
      <c r="O260" s="312"/>
      <c r="P260" s="312"/>
      <c r="Q260" s="312"/>
      <c r="R260" s="312"/>
      <c r="S260" s="312"/>
      <c r="T260" s="312"/>
      <c r="U260" s="312"/>
      <c r="V260" s="312"/>
      <c r="W260" s="312"/>
      <c r="X260" s="312"/>
      <c r="Y260" s="312"/>
      <c r="Z260" s="312"/>
    </row>
    <row r="261" ht="15.75" customHeight="1">
      <c r="A261" s="455"/>
      <c r="B261" s="455"/>
      <c r="C261" s="455"/>
      <c r="D261" s="455"/>
      <c r="E261" s="455"/>
      <c r="F261" s="455"/>
      <c r="G261" s="455"/>
      <c r="H261" s="455"/>
      <c r="I261" s="455"/>
      <c r="J261" s="455"/>
      <c r="K261" s="455"/>
      <c r="L261" s="312"/>
      <c r="M261" s="312"/>
      <c r="N261" s="312"/>
      <c r="O261" s="312"/>
      <c r="P261" s="312"/>
      <c r="Q261" s="312"/>
      <c r="R261" s="312"/>
      <c r="S261" s="312"/>
      <c r="T261" s="312"/>
      <c r="U261" s="312"/>
      <c r="V261" s="312"/>
      <c r="W261" s="312"/>
      <c r="X261" s="312"/>
      <c r="Y261" s="312"/>
      <c r="Z261" s="312"/>
    </row>
    <row r="262" ht="15.75" customHeight="1">
      <c r="A262" s="455"/>
      <c r="B262" s="455"/>
      <c r="C262" s="455"/>
      <c r="D262" s="455"/>
      <c r="E262" s="455"/>
      <c r="F262" s="455"/>
      <c r="G262" s="455"/>
      <c r="H262" s="455"/>
      <c r="I262" s="455"/>
      <c r="J262" s="455"/>
      <c r="K262" s="455"/>
      <c r="L262" s="312"/>
      <c r="M262" s="312"/>
      <c r="N262" s="312"/>
      <c r="O262" s="312"/>
      <c r="P262" s="312"/>
      <c r="Q262" s="312"/>
      <c r="R262" s="312"/>
      <c r="S262" s="312"/>
      <c r="T262" s="312"/>
      <c r="U262" s="312"/>
      <c r="V262" s="312"/>
      <c r="W262" s="312"/>
      <c r="X262" s="312"/>
      <c r="Y262" s="312"/>
      <c r="Z262" s="312"/>
    </row>
    <row r="263" ht="15.75" customHeight="1">
      <c r="A263" s="455"/>
      <c r="B263" s="455"/>
      <c r="C263" s="455"/>
      <c r="D263" s="455"/>
      <c r="E263" s="455"/>
      <c r="F263" s="455"/>
      <c r="G263" s="455"/>
      <c r="H263" s="455"/>
      <c r="I263" s="455"/>
      <c r="J263" s="455"/>
      <c r="K263" s="455"/>
      <c r="L263" s="312"/>
      <c r="M263" s="312"/>
      <c r="N263" s="312"/>
      <c r="O263" s="312"/>
      <c r="P263" s="312"/>
      <c r="Q263" s="312"/>
      <c r="R263" s="312"/>
      <c r="S263" s="312"/>
      <c r="T263" s="312"/>
      <c r="U263" s="312"/>
      <c r="V263" s="312"/>
      <c r="W263" s="312"/>
      <c r="X263" s="312"/>
      <c r="Y263" s="312"/>
      <c r="Z263" s="312"/>
    </row>
    <row r="264" ht="15.75" customHeight="1">
      <c r="A264" s="455"/>
      <c r="B264" s="455"/>
      <c r="C264" s="455"/>
      <c r="D264" s="455"/>
      <c r="E264" s="455"/>
      <c r="F264" s="455"/>
      <c r="G264" s="455"/>
      <c r="H264" s="455"/>
      <c r="I264" s="455"/>
      <c r="J264" s="455"/>
      <c r="K264" s="455"/>
      <c r="L264" s="312"/>
      <c r="M264" s="312"/>
      <c r="N264" s="312"/>
      <c r="O264" s="312"/>
      <c r="P264" s="312"/>
      <c r="Q264" s="312"/>
      <c r="R264" s="312"/>
      <c r="S264" s="312"/>
      <c r="T264" s="312"/>
      <c r="U264" s="312"/>
      <c r="V264" s="312"/>
      <c r="W264" s="312"/>
      <c r="X264" s="312"/>
      <c r="Y264" s="312"/>
      <c r="Z264" s="312"/>
    </row>
    <row r="265" ht="15.75" customHeight="1">
      <c r="A265" s="455"/>
      <c r="B265" s="455"/>
      <c r="C265" s="455"/>
      <c r="D265" s="455"/>
      <c r="E265" s="455"/>
      <c r="F265" s="455"/>
      <c r="G265" s="455"/>
      <c r="H265" s="455"/>
      <c r="I265" s="455"/>
      <c r="J265" s="455"/>
      <c r="K265" s="455"/>
      <c r="L265" s="312"/>
      <c r="M265" s="312"/>
      <c r="N265" s="312"/>
      <c r="O265" s="312"/>
      <c r="P265" s="312"/>
      <c r="Q265" s="312"/>
      <c r="R265" s="312"/>
      <c r="S265" s="312"/>
      <c r="T265" s="312"/>
      <c r="U265" s="312"/>
      <c r="V265" s="312"/>
      <c r="W265" s="312"/>
      <c r="X265" s="312"/>
      <c r="Y265" s="312"/>
      <c r="Z265" s="312"/>
    </row>
    <row r="266" ht="15.75" customHeight="1">
      <c r="A266" s="455"/>
      <c r="B266" s="455"/>
      <c r="C266" s="455"/>
      <c r="D266" s="455"/>
      <c r="E266" s="455"/>
      <c r="F266" s="455"/>
      <c r="G266" s="455"/>
      <c r="H266" s="455"/>
      <c r="I266" s="455"/>
      <c r="J266" s="455"/>
      <c r="K266" s="455"/>
      <c r="L266" s="312"/>
      <c r="M266" s="312"/>
      <c r="N266" s="312"/>
      <c r="O266" s="312"/>
      <c r="P266" s="312"/>
      <c r="Q266" s="312"/>
      <c r="R266" s="312"/>
      <c r="S266" s="312"/>
      <c r="T266" s="312"/>
      <c r="U266" s="312"/>
      <c r="V266" s="312"/>
      <c r="W266" s="312"/>
      <c r="X266" s="312"/>
      <c r="Y266" s="312"/>
      <c r="Z266" s="312"/>
    </row>
    <row r="267" ht="15.75" customHeight="1">
      <c r="A267" s="455"/>
      <c r="B267" s="455"/>
      <c r="C267" s="455"/>
      <c r="D267" s="455"/>
      <c r="E267" s="455"/>
      <c r="F267" s="455"/>
      <c r="G267" s="455"/>
      <c r="H267" s="455"/>
      <c r="I267" s="455"/>
      <c r="J267" s="455"/>
      <c r="K267" s="455"/>
      <c r="L267" s="312"/>
      <c r="M267" s="312"/>
      <c r="N267" s="312"/>
      <c r="O267" s="312"/>
      <c r="P267" s="312"/>
      <c r="Q267" s="312"/>
      <c r="R267" s="312"/>
      <c r="S267" s="312"/>
      <c r="T267" s="312"/>
      <c r="U267" s="312"/>
      <c r="V267" s="312"/>
      <c r="W267" s="312"/>
      <c r="X267" s="312"/>
      <c r="Y267" s="312"/>
      <c r="Z267" s="312"/>
    </row>
    <row r="268" ht="15.75" customHeight="1">
      <c r="A268" s="455"/>
      <c r="B268" s="455"/>
      <c r="C268" s="455"/>
      <c r="D268" s="455"/>
      <c r="E268" s="455"/>
      <c r="F268" s="455"/>
      <c r="G268" s="455"/>
      <c r="H268" s="455"/>
      <c r="I268" s="455"/>
      <c r="J268" s="455"/>
      <c r="K268" s="455"/>
      <c r="L268" s="312"/>
      <c r="M268" s="312"/>
      <c r="N268" s="312"/>
      <c r="O268" s="312"/>
      <c r="P268" s="312"/>
      <c r="Q268" s="312"/>
      <c r="R268" s="312"/>
      <c r="S268" s="312"/>
      <c r="T268" s="312"/>
      <c r="U268" s="312"/>
      <c r="V268" s="312"/>
      <c r="W268" s="312"/>
      <c r="X268" s="312"/>
      <c r="Y268" s="312"/>
      <c r="Z268" s="312"/>
    </row>
    <row r="269" ht="15.75" customHeight="1">
      <c r="A269" s="455"/>
      <c r="B269" s="455"/>
      <c r="C269" s="455"/>
      <c r="D269" s="455"/>
      <c r="E269" s="455"/>
      <c r="F269" s="455"/>
      <c r="G269" s="455"/>
      <c r="H269" s="455"/>
      <c r="I269" s="455"/>
      <c r="J269" s="455"/>
      <c r="K269" s="455"/>
      <c r="L269" s="312"/>
      <c r="M269" s="312"/>
      <c r="N269" s="312"/>
      <c r="O269" s="312"/>
      <c r="P269" s="312"/>
      <c r="Q269" s="312"/>
      <c r="R269" s="312"/>
      <c r="S269" s="312"/>
      <c r="T269" s="312"/>
      <c r="U269" s="312"/>
      <c r="V269" s="312"/>
      <c r="W269" s="312"/>
      <c r="X269" s="312"/>
      <c r="Y269" s="312"/>
      <c r="Z269" s="312"/>
    </row>
    <row r="270" ht="15.75" customHeight="1">
      <c r="A270" s="455"/>
      <c r="B270" s="455"/>
      <c r="C270" s="455"/>
      <c r="D270" s="455"/>
      <c r="E270" s="455"/>
      <c r="F270" s="455"/>
      <c r="G270" s="455"/>
      <c r="H270" s="455"/>
      <c r="I270" s="455"/>
      <c r="J270" s="455"/>
      <c r="K270" s="455"/>
      <c r="L270" s="312"/>
      <c r="M270" s="312"/>
      <c r="N270" s="312"/>
      <c r="O270" s="312"/>
      <c r="P270" s="312"/>
      <c r="Q270" s="312"/>
      <c r="R270" s="312"/>
      <c r="S270" s="312"/>
      <c r="T270" s="312"/>
      <c r="U270" s="312"/>
      <c r="V270" s="312"/>
      <c r="W270" s="312"/>
      <c r="X270" s="312"/>
      <c r="Y270" s="312"/>
      <c r="Z270" s="312"/>
    </row>
    <row r="271" ht="15.75" customHeight="1">
      <c r="A271" s="455"/>
      <c r="B271" s="455"/>
      <c r="C271" s="455"/>
      <c r="D271" s="455"/>
      <c r="E271" s="455"/>
      <c r="F271" s="455"/>
      <c r="G271" s="455"/>
      <c r="H271" s="455"/>
      <c r="I271" s="455"/>
      <c r="J271" s="455"/>
      <c r="K271" s="455"/>
      <c r="L271" s="312"/>
      <c r="M271" s="312"/>
      <c r="N271" s="312"/>
      <c r="O271" s="312"/>
      <c r="P271" s="312"/>
      <c r="Q271" s="312"/>
      <c r="R271" s="312"/>
      <c r="S271" s="312"/>
      <c r="T271" s="312"/>
      <c r="U271" s="312"/>
      <c r="V271" s="312"/>
      <c r="W271" s="312"/>
      <c r="X271" s="312"/>
      <c r="Y271" s="312"/>
      <c r="Z271" s="312"/>
    </row>
    <row r="272" ht="15.75" customHeight="1">
      <c r="A272" s="455"/>
      <c r="B272" s="455"/>
      <c r="C272" s="455"/>
      <c r="D272" s="455"/>
      <c r="E272" s="455"/>
      <c r="F272" s="455"/>
      <c r="G272" s="455"/>
      <c r="H272" s="455"/>
      <c r="I272" s="455"/>
      <c r="J272" s="455"/>
      <c r="K272" s="455"/>
      <c r="L272" s="312"/>
      <c r="M272" s="312"/>
      <c r="N272" s="312"/>
      <c r="O272" s="312"/>
      <c r="P272" s="312"/>
      <c r="Q272" s="312"/>
      <c r="R272" s="312"/>
      <c r="S272" s="312"/>
      <c r="T272" s="312"/>
      <c r="U272" s="312"/>
      <c r="V272" s="312"/>
      <c r="W272" s="312"/>
      <c r="X272" s="312"/>
      <c r="Y272" s="312"/>
      <c r="Z272" s="312"/>
    </row>
    <row r="273" ht="15.75" customHeight="1">
      <c r="A273" s="455"/>
      <c r="B273" s="455"/>
      <c r="C273" s="455"/>
      <c r="D273" s="455"/>
      <c r="E273" s="455"/>
      <c r="F273" s="455"/>
      <c r="G273" s="455"/>
      <c r="H273" s="455"/>
      <c r="I273" s="455"/>
      <c r="J273" s="455"/>
      <c r="K273" s="455"/>
      <c r="L273" s="312"/>
      <c r="M273" s="312"/>
      <c r="N273" s="312"/>
      <c r="O273" s="312"/>
      <c r="P273" s="312"/>
      <c r="Q273" s="312"/>
      <c r="R273" s="312"/>
      <c r="S273" s="312"/>
      <c r="T273" s="312"/>
      <c r="U273" s="312"/>
      <c r="V273" s="312"/>
      <c r="W273" s="312"/>
      <c r="X273" s="312"/>
      <c r="Y273" s="312"/>
      <c r="Z273" s="312"/>
    </row>
    <row r="274" ht="15.75" customHeight="1">
      <c r="A274" s="455"/>
      <c r="B274" s="455"/>
      <c r="C274" s="455"/>
      <c r="D274" s="455"/>
      <c r="E274" s="455"/>
      <c r="F274" s="455"/>
      <c r="G274" s="455"/>
      <c r="H274" s="455"/>
      <c r="I274" s="455"/>
      <c r="J274" s="455"/>
      <c r="K274" s="455"/>
      <c r="L274" s="312"/>
      <c r="M274" s="312"/>
      <c r="N274" s="312"/>
      <c r="O274" s="312"/>
      <c r="P274" s="312"/>
      <c r="Q274" s="312"/>
      <c r="R274" s="312"/>
      <c r="S274" s="312"/>
      <c r="T274" s="312"/>
      <c r="U274" s="312"/>
      <c r="V274" s="312"/>
      <c r="W274" s="312"/>
      <c r="X274" s="312"/>
      <c r="Y274" s="312"/>
      <c r="Z274" s="312"/>
    </row>
    <row r="275" ht="15.75" customHeight="1">
      <c r="A275" s="455"/>
      <c r="B275" s="455"/>
      <c r="C275" s="455"/>
      <c r="D275" s="455"/>
      <c r="E275" s="455"/>
      <c r="F275" s="455"/>
      <c r="G275" s="455"/>
      <c r="H275" s="455"/>
      <c r="I275" s="455"/>
      <c r="J275" s="455"/>
      <c r="K275" s="455"/>
      <c r="L275" s="312"/>
      <c r="M275" s="312"/>
      <c r="N275" s="312"/>
      <c r="O275" s="312"/>
      <c r="P275" s="312"/>
      <c r="Q275" s="312"/>
      <c r="R275" s="312"/>
      <c r="S275" s="312"/>
      <c r="T275" s="312"/>
      <c r="U275" s="312"/>
      <c r="V275" s="312"/>
      <c r="W275" s="312"/>
      <c r="X275" s="312"/>
      <c r="Y275" s="312"/>
      <c r="Z275" s="312"/>
    </row>
    <row r="276" ht="15.75" customHeight="1">
      <c r="A276" s="455"/>
      <c r="B276" s="455"/>
      <c r="C276" s="455"/>
      <c r="D276" s="455"/>
      <c r="E276" s="455"/>
      <c r="F276" s="455"/>
      <c r="G276" s="455"/>
      <c r="H276" s="455"/>
      <c r="I276" s="455"/>
      <c r="J276" s="455"/>
      <c r="K276" s="455"/>
      <c r="L276" s="312"/>
      <c r="M276" s="312"/>
      <c r="N276" s="312"/>
      <c r="O276" s="312"/>
      <c r="P276" s="312"/>
      <c r="Q276" s="312"/>
      <c r="R276" s="312"/>
      <c r="S276" s="312"/>
      <c r="T276" s="312"/>
      <c r="U276" s="312"/>
      <c r="V276" s="312"/>
      <c r="W276" s="312"/>
      <c r="X276" s="312"/>
      <c r="Y276" s="312"/>
      <c r="Z276" s="312"/>
    </row>
    <row r="277" ht="15.75" customHeight="1">
      <c r="A277" s="455"/>
      <c r="B277" s="455"/>
      <c r="C277" s="455"/>
      <c r="D277" s="455"/>
      <c r="E277" s="455"/>
      <c r="F277" s="455"/>
      <c r="G277" s="455"/>
      <c r="H277" s="455"/>
      <c r="I277" s="455"/>
      <c r="J277" s="455"/>
      <c r="K277" s="455"/>
      <c r="L277" s="312"/>
      <c r="M277" s="312"/>
      <c r="N277" s="312"/>
      <c r="O277" s="312"/>
      <c r="P277" s="312"/>
      <c r="Q277" s="312"/>
      <c r="R277" s="312"/>
      <c r="S277" s="312"/>
      <c r="T277" s="312"/>
      <c r="U277" s="312"/>
      <c r="V277" s="312"/>
      <c r="W277" s="312"/>
      <c r="X277" s="312"/>
      <c r="Y277" s="312"/>
      <c r="Z277" s="312"/>
    </row>
    <row r="278" ht="15.75" customHeight="1">
      <c r="A278" s="455"/>
      <c r="B278" s="455"/>
      <c r="C278" s="455"/>
      <c r="D278" s="455"/>
      <c r="E278" s="455"/>
      <c r="F278" s="455"/>
      <c r="G278" s="455"/>
      <c r="H278" s="455"/>
      <c r="I278" s="455"/>
      <c r="J278" s="455"/>
      <c r="K278" s="455"/>
      <c r="L278" s="312"/>
      <c r="M278" s="312"/>
      <c r="N278" s="312"/>
      <c r="O278" s="312"/>
      <c r="P278" s="312"/>
      <c r="Q278" s="312"/>
      <c r="R278" s="312"/>
      <c r="S278" s="312"/>
      <c r="T278" s="312"/>
      <c r="U278" s="312"/>
      <c r="V278" s="312"/>
      <c r="W278" s="312"/>
      <c r="X278" s="312"/>
      <c r="Y278" s="312"/>
      <c r="Z278" s="312"/>
    </row>
    <row r="279" ht="15.75" customHeight="1">
      <c r="A279" s="455"/>
      <c r="B279" s="455"/>
      <c r="C279" s="455"/>
      <c r="D279" s="455"/>
      <c r="E279" s="455"/>
      <c r="F279" s="455"/>
      <c r="G279" s="455"/>
      <c r="H279" s="455"/>
      <c r="I279" s="455"/>
      <c r="J279" s="455"/>
      <c r="K279" s="455"/>
      <c r="L279" s="312"/>
      <c r="M279" s="312"/>
      <c r="N279" s="312"/>
      <c r="O279" s="312"/>
      <c r="P279" s="312"/>
      <c r="Q279" s="312"/>
      <c r="R279" s="312"/>
      <c r="S279" s="312"/>
      <c r="T279" s="312"/>
      <c r="U279" s="312"/>
      <c r="V279" s="312"/>
      <c r="W279" s="312"/>
      <c r="X279" s="312"/>
      <c r="Y279" s="312"/>
      <c r="Z279" s="312"/>
    </row>
    <row r="280" ht="15.75" customHeight="1">
      <c r="A280" s="455"/>
      <c r="B280" s="455"/>
      <c r="C280" s="455"/>
      <c r="D280" s="455"/>
      <c r="E280" s="455"/>
      <c r="F280" s="455"/>
      <c r="G280" s="455"/>
      <c r="H280" s="455"/>
      <c r="I280" s="455"/>
      <c r="J280" s="455"/>
      <c r="K280" s="455"/>
      <c r="L280" s="312"/>
      <c r="M280" s="312"/>
      <c r="N280" s="312"/>
      <c r="O280" s="312"/>
      <c r="P280" s="312"/>
      <c r="Q280" s="312"/>
      <c r="R280" s="312"/>
      <c r="S280" s="312"/>
      <c r="T280" s="312"/>
      <c r="U280" s="312"/>
      <c r="V280" s="312"/>
      <c r="W280" s="312"/>
      <c r="X280" s="312"/>
      <c r="Y280" s="312"/>
      <c r="Z280" s="312"/>
    </row>
    <row r="281" ht="15.75" customHeight="1">
      <c r="A281" s="455"/>
      <c r="B281" s="455"/>
      <c r="C281" s="455"/>
      <c r="D281" s="455"/>
      <c r="E281" s="455"/>
      <c r="F281" s="455"/>
      <c r="G281" s="455"/>
      <c r="H281" s="455"/>
      <c r="I281" s="455"/>
      <c r="J281" s="455"/>
      <c r="K281" s="455"/>
      <c r="L281" s="312"/>
      <c r="M281" s="312"/>
      <c r="N281" s="312"/>
      <c r="O281" s="312"/>
      <c r="P281" s="312"/>
      <c r="Q281" s="312"/>
      <c r="R281" s="312"/>
      <c r="S281" s="312"/>
      <c r="T281" s="312"/>
      <c r="U281" s="312"/>
      <c r="V281" s="312"/>
      <c r="W281" s="312"/>
      <c r="X281" s="312"/>
      <c r="Y281" s="312"/>
      <c r="Z281" s="312"/>
    </row>
    <row r="282" ht="15.75" customHeight="1">
      <c r="A282" s="455"/>
      <c r="B282" s="455"/>
      <c r="C282" s="455"/>
      <c r="D282" s="455"/>
      <c r="E282" s="455"/>
      <c r="F282" s="455"/>
      <c r="G282" s="455"/>
      <c r="H282" s="455"/>
      <c r="I282" s="455"/>
      <c r="J282" s="455"/>
      <c r="K282" s="455"/>
      <c r="L282" s="312"/>
      <c r="M282" s="312"/>
      <c r="N282" s="312"/>
      <c r="O282" s="312"/>
      <c r="P282" s="312"/>
      <c r="Q282" s="312"/>
      <c r="R282" s="312"/>
      <c r="S282" s="312"/>
      <c r="T282" s="312"/>
      <c r="U282" s="312"/>
      <c r="V282" s="312"/>
      <c r="W282" s="312"/>
      <c r="X282" s="312"/>
      <c r="Y282" s="312"/>
      <c r="Z282" s="312"/>
    </row>
    <row r="283" ht="15.75" customHeight="1">
      <c r="A283" s="455"/>
      <c r="B283" s="455"/>
      <c r="C283" s="455"/>
      <c r="D283" s="455"/>
      <c r="E283" s="455"/>
      <c r="F283" s="455"/>
      <c r="G283" s="455"/>
      <c r="H283" s="455"/>
      <c r="I283" s="455"/>
      <c r="J283" s="455"/>
      <c r="K283" s="455"/>
      <c r="L283" s="312"/>
      <c r="M283" s="312"/>
      <c r="N283" s="312"/>
      <c r="O283" s="312"/>
      <c r="P283" s="312"/>
      <c r="Q283" s="312"/>
      <c r="R283" s="312"/>
      <c r="S283" s="312"/>
      <c r="T283" s="312"/>
      <c r="U283" s="312"/>
      <c r="V283" s="312"/>
      <c r="W283" s="312"/>
      <c r="X283" s="312"/>
      <c r="Y283" s="312"/>
      <c r="Z283" s="312"/>
    </row>
    <row r="284" ht="15.75" customHeight="1">
      <c r="A284" s="312"/>
      <c r="B284" s="312"/>
      <c r="C284" s="312"/>
      <c r="D284" s="312"/>
      <c r="E284" s="312"/>
      <c r="F284" s="312"/>
      <c r="G284" s="312"/>
      <c r="H284" s="312"/>
      <c r="I284" s="312"/>
      <c r="J284" s="312"/>
      <c r="K284" s="312"/>
      <c r="L284" s="312"/>
      <c r="M284" s="312"/>
      <c r="N284" s="312"/>
      <c r="O284" s="312"/>
      <c r="P284" s="312"/>
      <c r="Q284" s="312"/>
      <c r="R284" s="312"/>
      <c r="S284" s="312"/>
      <c r="T284" s="312"/>
      <c r="U284" s="312"/>
      <c r="V284" s="312"/>
      <c r="W284" s="312"/>
      <c r="X284" s="312"/>
      <c r="Y284" s="312"/>
      <c r="Z284" s="312"/>
    </row>
    <row r="285" ht="15.75" customHeight="1">
      <c r="A285" s="312"/>
      <c r="B285" s="312"/>
      <c r="C285" s="312"/>
      <c r="D285" s="312"/>
      <c r="E285" s="312"/>
      <c r="F285" s="312"/>
      <c r="G285" s="312"/>
      <c r="H285" s="312"/>
      <c r="I285" s="312"/>
      <c r="J285" s="312"/>
      <c r="K285" s="312"/>
      <c r="L285" s="312"/>
      <c r="M285" s="312"/>
      <c r="N285" s="312"/>
      <c r="O285" s="312"/>
      <c r="P285" s="312"/>
      <c r="Q285" s="312"/>
      <c r="R285" s="312"/>
      <c r="S285" s="312"/>
      <c r="T285" s="312"/>
      <c r="U285" s="312"/>
      <c r="V285" s="312"/>
      <c r="W285" s="312"/>
      <c r="X285" s="312"/>
      <c r="Y285" s="312"/>
      <c r="Z285" s="312"/>
    </row>
    <row r="286" ht="15.75" customHeight="1">
      <c r="A286" s="312"/>
      <c r="B286" s="312"/>
      <c r="C286" s="312"/>
      <c r="D286" s="312"/>
      <c r="E286" s="312"/>
      <c r="F286" s="312"/>
      <c r="G286" s="312"/>
      <c r="H286" s="312"/>
      <c r="I286" s="312"/>
      <c r="J286" s="312"/>
      <c r="K286" s="312"/>
      <c r="L286" s="312"/>
      <c r="M286" s="312"/>
      <c r="N286" s="312"/>
      <c r="O286" s="312"/>
      <c r="P286" s="312"/>
      <c r="Q286" s="312"/>
      <c r="R286" s="312"/>
      <c r="S286" s="312"/>
      <c r="T286" s="312"/>
      <c r="U286" s="312"/>
      <c r="V286" s="312"/>
      <c r="W286" s="312"/>
      <c r="X286" s="312"/>
      <c r="Y286" s="312"/>
      <c r="Z286" s="312"/>
    </row>
    <row r="287" ht="15.75" customHeight="1">
      <c r="A287" s="312"/>
      <c r="B287" s="312"/>
      <c r="C287" s="312"/>
      <c r="D287" s="312"/>
      <c r="E287" s="312"/>
      <c r="F287" s="312"/>
      <c r="G287" s="312"/>
      <c r="H287" s="312"/>
      <c r="I287" s="312"/>
      <c r="J287" s="312"/>
      <c r="K287" s="312"/>
      <c r="L287" s="312"/>
      <c r="M287" s="312"/>
      <c r="N287" s="312"/>
      <c r="O287" s="312"/>
      <c r="P287" s="312"/>
      <c r="Q287" s="312"/>
      <c r="R287" s="312"/>
      <c r="S287" s="312"/>
      <c r="T287" s="312"/>
      <c r="U287" s="312"/>
      <c r="V287" s="312"/>
      <c r="W287" s="312"/>
      <c r="X287" s="312"/>
      <c r="Y287" s="312"/>
      <c r="Z287" s="312"/>
    </row>
    <row r="288" ht="15.75" customHeight="1">
      <c r="A288" s="312"/>
      <c r="B288" s="312"/>
      <c r="C288" s="312"/>
      <c r="D288" s="312"/>
      <c r="E288" s="312"/>
      <c r="F288" s="312"/>
      <c r="G288" s="312"/>
      <c r="H288" s="312"/>
      <c r="I288" s="312"/>
      <c r="J288" s="312"/>
      <c r="K288" s="312"/>
      <c r="L288" s="312"/>
      <c r="M288" s="312"/>
      <c r="N288" s="312"/>
      <c r="O288" s="312"/>
      <c r="P288" s="312"/>
      <c r="Q288" s="312"/>
      <c r="R288" s="312"/>
      <c r="S288" s="312"/>
      <c r="T288" s="312"/>
      <c r="U288" s="312"/>
      <c r="V288" s="312"/>
      <c r="W288" s="312"/>
      <c r="X288" s="312"/>
      <c r="Y288" s="312"/>
      <c r="Z288" s="312"/>
    </row>
    <row r="289" ht="15.75" customHeight="1">
      <c r="A289" s="312"/>
      <c r="B289" s="312"/>
      <c r="C289" s="312"/>
      <c r="D289" s="312"/>
      <c r="E289" s="312"/>
      <c r="F289" s="312"/>
      <c r="G289" s="312"/>
      <c r="H289" s="312"/>
      <c r="I289" s="312"/>
      <c r="J289" s="312"/>
      <c r="K289" s="312"/>
      <c r="L289" s="312"/>
      <c r="M289" s="312"/>
      <c r="N289" s="312"/>
      <c r="O289" s="312"/>
      <c r="P289" s="312"/>
      <c r="Q289" s="312"/>
      <c r="R289" s="312"/>
      <c r="S289" s="312"/>
      <c r="T289" s="312"/>
      <c r="U289" s="312"/>
      <c r="V289" s="312"/>
      <c r="W289" s="312"/>
      <c r="X289" s="312"/>
      <c r="Y289" s="312"/>
      <c r="Z289" s="312"/>
    </row>
    <row r="290" ht="15.75" customHeight="1">
      <c r="A290" s="312"/>
      <c r="B290" s="312"/>
      <c r="C290" s="312"/>
      <c r="D290" s="312"/>
      <c r="E290" s="312"/>
      <c r="F290" s="312"/>
      <c r="G290" s="312"/>
      <c r="H290" s="312"/>
      <c r="I290" s="312"/>
      <c r="J290" s="312"/>
      <c r="K290" s="312"/>
      <c r="L290" s="312"/>
      <c r="M290" s="312"/>
      <c r="N290" s="312"/>
      <c r="O290" s="312"/>
      <c r="P290" s="312"/>
      <c r="Q290" s="312"/>
      <c r="R290" s="312"/>
      <c r="S290" s="312"/>
      <c r="T290" s="312"/>
      <c r="U290" s="312"/>
      <c r="V290" s="312"/>
      <c r="W290" s="312"/>
      <c r="X290" s="312"/>
      <c r="Y290" s="312"/>
      <c r="Z290" s="312"/>
    </row>
    <row r="291" ht="15.75" customHeight="1">
      <c r="A291" s="312"/>
      <c r="B291" s="312"/>
      <c r="C291" s="312"/>
      <c r="D291" s="312"/>
      <c r="E291" s="312"/>
      <c r="F291" s="312"/>
      <c r="G291" s="312"/>
      <c r="H291" s="312"/>
      <c r="I291" s="312"/>
      <c r="J291" s="312"/>
      <c r="K291" s="312"/>
      <c r="L291" s="312"/>
      <c r="M291" s="312"/>
      <c r="N291" s="312"/>
      <c r="O291" s="312"/>
      <c r="P291" s="312"/>
      <c r="Q291" s="312"/>
      <c r="R291" s="312"/>
      <c r="S291" s="312"/>
      <c r="T291" s="312"/>
      <c r="U291" s="312"/>
      <c r="V291" s="312"/>
      <c r="W291" s="312"/>
      <c r="X291" s="312"/>
      <c r="Y291" s="312"/>
      <c r="Z291" s="312"/>
    </row>
    <row r="292" ht="15.75" customHeight="1">
      <c r="A292" s="312"/>
      <c r="B292" s="312"/>
      <c r="C292" s="312"/>
      <c r="D292" s="312"/>
      <c r="E292" s="312"/>
      <c r="F292" s="312"/>
      <c r="G292" s="312"/>
      <c r="H292" s="312"/>
      <c r="I292" s="312"/>
      <c r="J292" s="312"/>
      <c r="K292" s="312"/>
      <c r="L292" s="312"/>
      <c r="M292" s="312"/>
      <c r="N292" s="312"/>
      <c r="O292" s="312"/>
      <c r="P292" s="312"/>
      <c r="Q292" s="312"/>
      <c r="R292" s="312"/>
      <c r="S292" s="312"/>
      <c r="T292" s="312"/>
      <c r="U292" s="312"/>
      <c r="V292" s="312"/>
      <c r="W292" s="312"/>
      <c r="X292" s="312"/>
      <c r="Y292" s="312"/>
      <c r="Z292" s="312"/>
    </row>
    <row r="293" ht="15.75" customHeight="1">
      <c r="A293" s="312"/>
      <c r="B293" s="312"/>
      <c r="C293" s="312"/>
      <c r="D293" s="312"/>
      <c r="E293" s="312"/>
      <c r="F293" s="312"/>
      <c r="G293" s="312"/>
      <c r="H293" s="312"/>
      <c r="I293" s="312"/>
      <c r="J293" s="312"/>
      <c r="K293" s="312"/>
      <c r="L293" s="312"/>
      <c r="M293" s="312"/>
      <c r="N293" s="312"/>
      <c r="O293" s="312"/>
      <c r="P293" s="312"/>
      <c r="Q293" s="312"/>
      <c r="R293" s="312"/>
      <c r="S293" s="312"/>
      <c r="T293" s="312"/>
      <c r="U293" s="312"/>
      <c r="V293" s="312"/>
      <c r="W293" s="312"/>
      <c r="X293" s="312"/>
      <c r="Y293" s="312"/>
      <c r="Z293" s="312"/>
    </row>
    <row r="294" ht="15.75" customHeight="1">
      <c r="A294" s="312"/>
      <c r="B294" s="312"/>
      <c r="C294" s="312"/>
      <c r="D294" s="312"/>
      <c r="E294" s="312"/>
      <c r="F294" s="312"/>
      <c r="G294" s="312"/>
      <c r="H294" s="312"/>
      <c r="I294" s="312"/>
      <c r="J294" s="312"/>
      <c r="K294" s="312"/>
      <c r="L294" s="312"/>
      <c r="M294" s="312"/>
      <c r="N294" s="312"/>
      <c r="O294" s="312"/>
      <c r="P294" s="312"/>
      <c r="Q294" s="312"/>
      <c r="R294" s="312"/>
      <c r="S294" s="312"/>
      <c r="T294" s="312"/>
      <c r="U294" s="312"/>
      <c r="V294" s="312"/>
      <c r="W294" s="312"/>
      <c r="X294" s="312"/>
      <c r="Y294" s="312"/>
      <c r="Z294" s="312"/>
    </row>
    <row r="295" ht="15.75" customHeight="1">
      <c r="A295" s="312"/>
      <c r="B295" s="312"/>
      <c r="C295" s="312"/>
      <c r="D295" s="312"/>
      <c r="E295" s="312"/>
      <c r="F295" s="312"/>
      <c r="G295" s="312"/>
      <c r="H295" s="312"/>
      <c r="I295" s="312"/>
      <c r="J295" s="312"/>
      <c r="K295" s="312"/>
      <c r="L295" s="312"/>
      <c r="M295" s="312"/>
      <c r="N295" s="312"/>
      <c r="O295" s="312"/>
      <c r="P295" s="312"/>
      <c r="Q295" s="312"/>
      <c r="R295" s="312"/>
      <c r="S295" s="312"/>
      <c r="T295" s="312"/>
      <c r="U295" s="312"/>
      <c r="V295" s="312"/>
      <c r="W295" s="312"/>
      <c r="X295" s="312"/>
      <c r="Y295" s="312"/>
      <c r="Z295" s="312"/>
    </row>
    <row r="296" ht="15.75" customHeight="1">
      <c r="A296" s="312"/>
      <c r="B296" s="312"/>
      <c r="C296" s="312"/>
      <c r="D296" s="312"/>
      <c r="E296" s="312"/>
      <c r="F296" s="312"/>
      <c r="G296" s="312"/>
      <c r="H296" s="312"/>
      <c r="I296" s="312"/>
      <c r="J296" s="312"/>
      <c r="K296" s="312"/>
      <c r="L296" s="312"/>
      <c r="M296" s="312"/>
      <c r="N296" s="312"/>
      <c r="O296" s="312"/>
      <c r="P296" s="312"/>
      <c r="Q296" s="312"/>
      <c r="R296" s="312"/>
      <c r="S296" s="312"/>
      <c r="T296" s="312"/>
      <c r="U296" s="312"/>
      <c r="V296" s="312"/>
      <c r="W296" s="312"/>
      <c r="X296" s="312"/>
      <c r="Y296" s="312"/>
      <c r="Z296" s="312"/>
    </row>
    <row r="297" ht="15.75" customHeight="1">
      <c r="A297" s="312"/>
      <c r="B297" s="312"/>
      <c r="C297" s="312"/>
      <c r="D297" s="312"/>
      <c r="E297" s="312"/>
      <c r="F297" s="312"/>
      <c r="G297" s="312"/>
      <c r="H297" s="312"/>
      <c r="I297" s="312"/>
      <c r="J297" s="312"/>
      <c r="K297" s="312"/>
      <c r="L297" s="312"/>
      <c r="M297" s="312"/>
      <c r="N297" s="312"/>
      <c r="O297" s="312"/>
      <c r="P297" s="312"/>
      <c r="Q297" s="312"/>
      <c r="R297" s="312"/>
      <c r="S297" s="312"/>
      <c r="T297" s="312"/>
      <c r="U297" s="312"/>
      <c r="V297" s="312"/>
      <c r="W297" s="312"/>
      <c r="X297" s="312"/>
      <c r="Y297" s="312"/>
      <c r="Z297" s="312"/>
    </row>
    <row r="298" ht="15.75" customHeight="1">
      <c r="A298" s="312"/>
      <c r="B298" s="312"/>
      <c r="C298" s="312"/>
      <c r="D298" s="312"/>
      <c r="E298" s="312"/>
      <c r="F298" s="312"/>
      <c r="G298" s="312"/>
      <c r="H298" s="312"/>
      <c r="I298" s="312"/>
      <c r="J298" s="312"/>
      <c r="K298" s="312"/>
      <c r="L298" s="312"/>
      <c r="M298" s="312"/>
      <c r="N298" s="312"/>
      <c r="O298" s="312"/>
      <c r="P298" s="312"/>
      <c r="Q298" s="312"/>
      <c r="R298" s="312"/>
      <c r="S298" s="312"/>
      <c r="T298" s="312"/>
      <c r="U298" s="312"/>
      <c r="V298" s="312"/>
      <c r="W298" s="312"/>
      <c r="X298" s="312"/>
      <c r="Y298" s="312"/>
      <c r="Z298" s="312"/>
    </row>
    <row r="299" ht="15.75" customHeight="1">
      <c r="A299" s="312"/>
      <c r="B299" s="312"/>
      <c r="C299" s="312"/>
      <c r="D299" s="312"/>
      <c r="E299" s="312"/>
      <c r="F299" s="312"/>
      <c r="G299" s="312"/>
      <c r="H299" s="312"/>
      <c r="I299" s="312"/>
      <c r="J299" s="312"/>
      <c r="K299" s="312"/>
      <c r="L299" s="312"/>
      <c r="M299" s="312"/>
      <c r="N299" s="312"/>
      <c r="O299" s="312"/>
      <c r="P299" s="312"/>
      <c r="Q299" s="312"/>
      <c r="R299" s="312"/>
      <c r="S299" s="312"/>
      <c r="T299" s="312"/>
      <c r="U299" s="312"/>
      <c r="V299" s="312"/>
      <c r="W299" s="312"/>
      <c r="X299" s="312"/>
      <c r="Y299" s="312"/>
      <c r="Z299" s="312"/>
    </row>
    <row r="300" ht="15.75" customHeight="1">
      <c r="A300" s="312"/>
      <c r="B300" s="312"/>
      <c r="C300" s="312"/>
      <c r="D300" s="312"/>
      <c r="E300" s="312"/>
      <c r="F300" s="312"/>
      <c r="G300" s="312"/>
      <c r="H300" s="312"/>
      <c r="I300" s="312"/>
      <c r="J300" s="312"/>
      <c r="K300" s="312"/>
      <c r="L300" s="312"/>
      <c r="M300" s="312"/>
      <c r="N300" s="312"/>
      <c r="O300" s="312"/>
      <c r="P300" s="312"/>
      <c r="Q300" s="312"/>
      <c r="R300" s="312"/>
      <c r="S300" s="312"/>
      <c r="T300" s="312"/>
      <c r="U300" s="312"/>
      <c r="V300" s="312"/>
      <c r="W300" s="312"/>
      <c r="X300" s="312"/>
      <c r="Y300" s="312"/>
      <c r="Z300" s="312"/>
    </row>
    <row r="301" ht="15.75" customHeight="1">
      <c r="A301" s="312"/>
      <c r="B301" s="312"/>
      <c r="C301" s="312"/>
      <c r="D301" s="312"/>
      <c r="E301" s="312"/>
      <c r="F301" s="312"/>
      <c r="G301" s="312"/>
      <c r="H301" s="312"/>
      <c r="I301" s="312"/>
      <c r="J301" s="312"/>
      <c r="K301" s="312"/>
      <c r="L301" s="312"/>
      <c r="M301" s="312"/>
      <c r="N301" s="312"/>
      <c r="O301" s="312"/>
      <c r="P301" s="312"/>
      <c r="Q301" s="312"/>
      <c r="R301" s="312"/>
      <c r="S301" s="312"/>
      <c r="T301" s="312"/>
      <c r="U301" s="312"/>
      <c r="V301" s="312"/>
      <c r="W301" s="312"/>
      <c r="X301" s="312"/>
      <c r="Y301" s="312"/>
      <c r="Z301" s="312"/>
    </row>
    <row r="302" ht="15.75" customHeight="1">
      <c r="A302" s="312"/>
      <c r="B302" s="312"/>
      <c r="C302" s="312"/>
      <c r="D302" s="312"/>
      <c r="E302" s="312"/>
      <c r="F302" s="312"/>
      <c r="G302" s="312"/>
      <c r="H302" s="312"/>
      <c r="I302" s="312"/>
      <c r="J302" s="312"/>
      <c r="K302" s="312"/>
      <c r="L302" s="312"/>
      <c r="M302" s="312"/>
      <c r="N302" s="312"/>
      <c r="O302" s="312"/>
      <c r="P302" s="312"/>
      <c r="Q302" s="312"/>
      <c r="R302" s="312"/>
      <c r="S302" s="312"/>
      <c r="T302" s="312"/>
      <c r="U302" s="312"/>
      <c r="V302" s="312"/>
      <c r="W302" s="312"/>
      <c r="X302" s="312"/>
      <c r="Y302" s="312"/>
      <c r="Z302" s="312"/>
    </row>
    <row r="303" ht="15.75" customHeight="1">
      <c r="A303" s="312"/>
      <c r="B303" s="312"/>
      <c r="C303" s="312"/>
      <c r="D303" s="312"/>
      <c r="E303" s="312"/>
      <c r="F303" s="312"/>
      <c r="G303" s="312"/>
      <c r="H303" s="312"/>
      <c r="I303" s="312"/>
      <c r="J303" s="312"/>
      <c r="K303" s="312"/>
      <c r="L303" s="312"/>
      <c r="M303" s="312"/>
      <c r="N303" s="312"/>
      <c r="O303" s="312"/>
      <c r="P303" s="312"/>
      <c r="Q303" s="312"/>
      <c r="R303" s="312"/>
      <c r="S303" s="312"/>
      <c r="T303" s="312"/>
      <c r="U303" s="312"/>
      <c r="V303" s="312"/>
      <c r="W303" s="312"/>
      <c r="X303" s="312"/>
      <c r="Y303" s="312"/>
      <c r="Z303" s="312"/>
    </row>
    <row r="304" ht="15.75" customHeight="1">
      <c r="A304" s="312"/>
      <c r="B304" s="312"/>
      <c r="C304" s="312"/>
      <c r="D304" s="312"/>
      <c r="E304" s="312"/>
      <c r="F304" s="312"/>
      <c r="G304" s="312"/>
      <c r="H304" s="312"/>
      <c r="I304" s="312"/>
      <c r="J304" s="312"/>
      <c r="K304" s="312"/>
      <c r="L304" s="312"/>
      <c r="M304" s="312"/>
      <c r="N304" s="312"/>
      <c r="O304" s="312"/>
      <c r="P304" s="312"/>
      <c r="Q304" s="312"/>
      <c r="R304" s="312"/>
      <c r="S304" s="312"/>
      <c r="T304" s="312"/>
      <c r="U304" s="312"/>
      <c r="V304" s="312"/>
      <c r="W304" s="312"/>
      <c r="X304" s="312"/>
      <c r="Y304" s="312"/>
      <c r="Z304" s="312"/>
    </row>
    <row r="305" ht="15.75" customHeight="1">
      <c r="A305" s="312"/>
      <c r="B305" s="312"/>
      <c r="C305" s="312"/>
      <c r="D305" s="312"/>
      <c r="E305" s="312"/>
      <c r="F305" s="312"/>
      <c r="G305" s="312"/>
      <c r="H305" s="312"/>
      <c r="I305" s="312"/>
      <c r="J305" s="312"/>
      <c r="K305" s="312"/>
      <c r="L305" s="312"/>
      <c r="M305" s="312"/>
      <c r="N305" s="312"/>
      <c r="O305" s="312"/>
      <c r="P305" s="312"/>
      <c r="Q305" s="312"/>
      <c r="R305" s="312"/>
      <c r="S305" s="312"/>
      <c r="T305" s="312"/>
      <c r="U305" s="312"/>
      <c r="V305" s="312"/>
      <c r="W305" s="312"/>
      <c r="X305" s="312"/>
      <c r="Y305" s="312"/>
      <c r="Z305" s="312"/>
    </row>
    <row r="306" ht="15.75" customHeight="1">
      <c r="A306" s="312"/>
      <c r="B306" s="312"/>
      <c r="C306" s="312"/>
      <c r="D306" s="312"/>
      <c r="E306" s="312"/>
      <c r="F306" s="312"/>
      <c r="G306" s="312"/>
      <c r="H306" s="312"/>
      <c r="I306" s="312"/>
      <c r="J306" s="312"/>
      <c r="K306" s="312"/>
      <c r="L306" s="312"/>
      <c r="M306" s="312"/>
      <c r="N306" s="312"/>
      <c r="O306" s="312"/>
      <c r="P306" s="312"/>
      <c r="Q306" s="312"/>
      <c r="R306" s="312"/>
      <c r="S306" s="312"/>
      <c r="T306" s="312"/>
      <c r="U306" s="312"/>
      <c r="V306" s="312"/>
      <c r="W306" s="312"/>
      <c r="X306" s="312"/>
      <c r="Y306" s="312"/>
      <c r="Z306" s="312"/>
    </row>
    <row r="307" ht="15.75" customHeight="1">
      <c r="A307" s="312"/>
      <c r="B307" s="312"/>
      <c r="C307" s="312"/>
      <c r="D307" s="312"/>
      <c r="E307" s="312"/>
      <c r="F307" s="312"/>
      <c r="G307" s="312"/>
      <c r="H307" s="312"/>
      <c r="I307" s="312"/>
      <c r="J307" s="312"/>
      <c r="K307" s="312"/>
      <c r="L307" s="312"/>
      <c r="M307" s="312"/>
      <c r="N307" s="312"/>
      <c r="O307" s="312"/>
      <c r="P307" s="312"/>
      <c r="Q307" s="312"/>
      <c r="R307" s="312"/>
      <c r="S307" s="312"/>
      <c r="T307" s="312"/>
      <c r="U307" s="312"/>
      <c r="V307" s="312"/>
      <c r="W307" s="312"/>
      <c r="X307" s="312"/>
      <c r="Y307" s="312"/>
      <c r="Z307" s="312"/>
    </row>
    <row r="308" ht="15.75" customHeight="1">
      <c r="A308" s="312"/>
      <c r="B308" s="312"/>
      <c r="C308" s="312"/>
      <c r="D308" s="312"/>
      <c r="E308" s="312"/>
      <c r="F308" s="312"/>
      <c r="G308" s="312"/>
      <c r="H308" s="312"/>
      <c r="I308" s="312"/>
      <c r="J308" s="312"/>
      <c r="K308" s="312"/>
      <c r="L308" s="312"/>
      <c r="M308" s="312"/>
      <c r="N308" s="312"/>
      <c r="O308" s="312"/>
      <c r="P308" s="312"/>
      <c r="Q308" s="312"/>
      <c r="R308" s="312"/>
      <c r="S308" s="312"/>
      <c r="T308" s="312"/>
      <c r="U308" s="312"/>
      <c r="V308" s="312"/>
      <c r="W308" s="312"/>
      <c r="X308" s="312"/>
      <c r="Y308" s="312"/>
      <c r="Z308" s="312"/>
    </row>
    <row r="309" ht="15.75" customHeight="1">
      <c r="A309" s="312"/>
      <c r="B309" s="312"/>
      <c r="C309" s="312"/>
      <c r="D309" s="312"/>
      <c r="E309" s="312"/>
      <c r="F309" s="312"/>
      <c r="G309" s="312"/>
      <c r="H309" s="312"/>
      <c r="I309" s="312"/>
      <c r="J309" s="312"/>
      <c r="K309" s="312"/>
      <c r="L309" s="312"/>
      <c r="M309" s="312"/>
      <c r="N309" s="312"/>
      <c r="O309" s="312"/>
      <c r="P309" s="312"/>
      <c r="Q309" s="312"/>
      <c r="R309" s="312"/>
      <c r="S309" s="312"/>
      <c r="T309" s="312"/>
      <c r="U309" s="312"/>
      <c r="V309" s="312"/>
      <c r="W309" s="312"/>
      <c r="X309" s="312"/>
      <c r="Y309" s="312"/>
      <c r="Z309" s="312"/>
    </row>
    <row r="310" ht="15.75" customHeight="1">
      <c r="A310" s="312"/>
      <c r="B310" s="312"/>
      <c r="C310" s="312"/>
      <c r="D310" s="312"/>
      <c r="E310" s="312"/>
      <c r="F310" s="312"/>
      <c r="G310" s="312"/>
      <c r="H310" s="312"/>
      <c r="I310" s="312"/>
      <c r="J310" s="312"/>
      <c r="K310" s="312"/>
      <c r="L310" s="312"/>
      <c r="M310" s="312"/>
      <c r="N310" s="312"/>
      <c r="O310" s="312"/>
      <c r="P310" s="312"/>
      <c r="Q310" s="312"/>
      <c r="R310" s="312"/>
      <c r="S310" s="312"/>
      <c r="T310" s="312"/>
      <c r="U310" s="312"/>
      <c r="V310" s="312"/>
      <c r="W310" s="312"/>
      <c r="X310" s="312"/>
      <c r="Y310" s="312"/>
      <c r="Z310" s="312"/>
    </row>
    <row r="311" ht="15.75" customHeight="1">
      <c r="A311" s="312"/>
      <c r="B311" s="312"/>
      <c r="C311" s="312"/>
      <c r="D311" s="312"/>
      <c r="E311" s="312"/>
      <c r="F311" s="312"/>
      <c r="G311" s="312"/>
      <c r="H311" s="312"/>
      <c r="I311" s="312"/>
      <c r="J311" s="312"/>
      <c r="K311" s="312"/>
      <c r="L311" s="312"/>
      <c r="M311" s="312"/>
      <c r="N311" s="312"/>
      <c r="O311" s="312"/>
      <c r="P311" s="312"/>
      <c r="Q311" s="312"/>
      <c r="R311" s="312"/>
      <c r="S311" s="312"/>
      <c r="T311" s="312"/>
      <c r="U311" s="312"/>
      <c r="V311" s="312"/>
      <c r="W311" s="312"/>
      <c r="X311" s="312"/>
      <c r="Y311" s="312"/>
      <c r="Z311" s="312"/>
    </row>
    <row r="312" ht="15.75" customHeight="1">
      <c r="A312" s="312"/>
      <c r="B312" s="312"/>
      <c r="C312" s="312"/>
      <c r="D312" s="312"/>
      <c r="E312" s="312"/>
      <c r="F312" s="312"/>
      <c r="G312" s="312"/>
      <c r="H312" s="312"/>
      <c r="I312" s="312"/>
      <c r="J312" s="312"/>
      <c r="K312" s="312"/>
      <c r="L312" s="312"/>
      <c r="M312" s="312"/>
      <c r="N312" s="312"/>
      <c r="O312" s="312"/>
      <c r="P312" s="312"/>
      <c r="Q312" s="312"/>
      <c r="R312" s="312"/>
      <c r="S312" s="312"/>
      <c r="T312" s="312"/>
      <c r="U312" s="312"/>
      <c r="V312" s="312"/>
      <c r="W312" s="312"/>
      <c r="X312" s="312"/>
      <c r="Y312" s="312"/>
      <c r="Z312" s="312"/>
    </row>
    <row r="313" ht="15.75" customHeight="1">
      <c r="A313" s="312"/>
      <c r="B313" s="312"/>
      <c r="C313" s="312"/>
      <c r="D313" s="312"/>
      <c r="E313" s="312"/>
      <c r="F313" s="312"/>
      <c r="G313" s="312"/>
      <c r="H313" s="312"/>
      <c r="I313" s="312"/>
      <c r="J313" s="312"/>
      <c r="K313" s="312"/>
      <c r="L313" s="312"/>
      <c r="M313" s="312"/>
      <c r="N313" s="312"/>
      <c r="O313" s="312"/>
      <c r="P313" s="312"/>
      <c r="Q313" s="312"/>
      <c r="R313" s="312"/>
      <c r="S313" s="312"/>
      <c r="T313" s="312"/>
      <c r="U313" s="312"/>
      <c r="V313" s="312"/>
      <c r="W313" s="312"/>
      <c r="X313" s="312"/>
      <c r="Y313" s="312"/>
      <c r="Z313" s="312"/>
    </row>
    <row r="314" ht="15.75" customHeight="1">
      <c r="A314" s="312"/>
      <c r="B314" s="312"/>
      <c r="C314" s="312"/>
      <c r="D314" s="312"/>
      <c r="E314" s="312"/>
      <c r="F314" s="312"/>
      <c r="G314" s="312"/>
      <c r="H314" s="312"/>
      <c r="I314" s="312"/>
      <c r="J314" s="312"/>
      <c r="K314" s="312"/>
      <c r="L314" s="312"/>
      <c r="M314" s="312"/>
      <c r="N314" s="312"/>
      <c r="O314" s="312"/>
      <c r="P314" s="312"/>
      <c r="Q314" s="312"/>
      <c r="R314" s="312"/>
      <c r="S314" s="312"/>
      <c r="T314" s="312"/>
      <c r="U314" s="312"/>
      <c r="V314" s="312"/>
      <c r="W314" s="312"/>
      <c r="X314" s="312"/>
      <c r="Y314" s="312"/>
      <c r="Z314" s="312"/>
    </row>
    <row r="315" ht="15.75" customHeight="1">
      <c r="A315" s="312"/>
      <c r="B315" s="312"/>
      <c r="C315" s="312"/>
      <c r="D315" s="312"/>
      <c r="E315" s="312"/>
      <c r="F315" s="312"/>
      <c r="G315" s="312"/>
      <c r="H315" s="312"/>
      <c r="I315" s="312"/>
      <c r="J315" s="312"/>
      <c r="K315" s="312"/>
      <c r="L315" s="312"/>
      <c r="M315" s="312"/>
      <c r="N315" s="312"/>
      <c r="O315" s="312"/>
      <c r="P315" s="312"/>
      <c r="Q315" s="312"/>
      <c r="R315" s="312"/>
      <c r="S315" s="312"/>
      <c r="T315" s="312"/>
      <c r="U315" s="312"/>
      <c r="V315" s="312"/>
      <c r="W315" s="312"/>
      <c r="X315" s="312"/>
      <c r="Y315" s="312"/>
      <c r="Z315" s="312"/>
    </row>
    <row r="316" ht="15.75" customHeight="1">
      <c r="A316" s="312"/>
      <c r="B316" s="312"/>
      <c r="C316" s="312"/>
      <c r="D316" s="312"/>
      <c r="E316" s="312"/>
      <c r="F316" s="312"/>
      <c r="G316" s="312"/>
      <c r="H316" s="312"/>
      <c r="I316" s="312"/>
      <c r="J316" s="312"/>
      <c r="K316" s="312"/>
      <c r="L316" s="312"/>
      <c r="M316" s="312"/>
      <c r="N316" s="312"/>
      <c r="O316" s="312"/>
      <c r="P316" s="312"/>
      <c r="Q316" s="312"/>
      <c r="R316" s="312"/>
      <c r="S316" s="312"/>
      <c r="T316" s="312"/>
      <c r="U316" s="312"/>
      <c r="V316" s="312"/>
      <c r="W316" s="312"/>
      <c r="X316" s="312"/>
      <c r="Y316" s="312"/>
      <c r="Z316" s="312"/>
    </row>
    <row r="317" ht="15.75" customHeight="1">
      <c r="A317" s="312"/>
      <c r="B317" s="312"/>
      <c r="C317" s="312"/>
      <c r="D317" s="312"/>
      <c r="E317" s="312"/>
      <c r="F317" s="312"/>
      <c r="G317" s="312"/>
      <c r="H317" s="312"/>
      <c r="I317" s="312"/>
      <c r="J317" s="312"/>
      <c r="K317" s="312"/>
      <c r="L317" s="312"/>
      <c r="M317" s="312"/>
      <c r="N317" s="312"/>
      <c r="O317" s="312"/>
      <c r="P317" s="312"/>
      <c r="Q317" s="312"/>
      <c r="R317" s="312"/>
      <c r="S317" s="312"/>
      <c r="T317" s="312"/>
      <c r="U317" s="312"/>
      <c r="V317" s="312"/>
      <c r="W317" s="312"/>
      <c r="X317" s="312"/>
      <c r="Y317" s="312"/>
      <c r="Z317" s="312"/>
    </row>
    <row r="318" ht="15.75" customHeight="1">
      <c r="A318" s="312"/>
      <c r="B318" s="312"/>
      <c r="C318" s="312"/>
      <c r="D318" s="312"/>
      <c r="E318" s="312"/>
      <c r="F318" s="312"/>
      <c r="G318" s="312"/>
      <c r="H318" s="312"/>
      <c r="I318" s="312"/>
      <c r="J318" s="312"/>
      <c r="K318" s="312"/>
      <c r="L318" s="312"/>
      <c r="M318" s="312"/>
      <c r="N318" s="312"/>
      <c r="O318" s="312"/>
      <c r="P318" s="312"/>
      <c r="Q318" s="312"/>
      <c r="R318" s="312"/>
      <c r="S318" s="312"/>
      <c r="T318" s="312"/>
      <c r="U318" s="312"/>
      <c r="V318" s="312"/>
      <c r="W318" s="312"/>
      <c r="X318" s="312"/>
      <c r="Y318" s="312"/>
      <c r="Z318" s="312"/>
    </row>
    <row r="319" ht="15.75" customHeight="1">
      <c r="A319" s="312"/>
      <c r="B319" s="312"/>
      <c r="C319" s="312"/>
      <c r="D319" s="312"/>
      <c r="E319" s="312"/>
      <c r="F319" s="312"/>
      <c r="G319" s="312"/>
      <c r="H319" s="312"/>
      <c r="I319" s="312"/>
      <c r="J319" s="312"/>
      <c r="K319" s="312"/>
      <c r="L319" s="312"/>
      <c r="M319" s="312"/>
      <c r="N319" s="312"/>
      <c r="O319" s="312"/>
      <c r="P319" s="312"/>
      <c r="Q319" s="312"/>
      <c r="R319" s="312"/>
      <c r="S319" s="312"/>
      <c r="T319" s="312"/>
      <c r="U319" s="312"/>
      <c r="V319" s="312"/>
      <c r="W319" s="312"/>
      <c r="X319" s="312"/>
      <c r="Y319" s="312"/>
      <c r="Z319" s="312"/>
    </row>
    <row r="320" ht="15.75" customHeight="1">
      <c r="A320" s="312"/>
      <c r="B320" s="312"/>
      <c r="C320" s="312"/>
      <c r="D320" s="312"/>
      <c r="E320" s="312"/>
      <c r="F320" s="312"/>
      <c r="G320" s="312"/>
      <c r="H320" s="312"/>
      <c r="I320" s="312"/>
      <c r="J320" s="312"/>
      <c r="K320" s="312"/>
      <c r="L320" s="312"/>
      <c r="M320" s="312"/>
      <c r="N320" s="312"/>
      <c r="O320" s="312"/>
      <c r="P320" s="312"/>
      <c r="Q320" s="312"/>
      <c r="R320" s="312"/>
      <c r="S320" s="312"/>
      <c r="T320" s="312"/>
      <c r="U320" s="312"/>
      <c r="V320" s="312"/>
      <c r="W320" s="312"/>
      <c r="X320" s="312"/>
      <c r="Y320" s="312"/>
      <c r="Z320" s="312"/>
    </row>
    <row r="321" ht="15.75" customHeight="1">
      <c r="A321" s="312"/>
      <c r="B321" s="312"/>
      <c r="C321" s="312"/>
      <c r="D321" s="312"/>
      <c r="E321" s="312"/>
      <c r="F321" s="312"/>
      <c r="G321" s="312"/>
      <c r="H321" s="312"/>
      <c r="I321" s="312"/>
      <c r="J321" s="312"/>
      <c r="K321" s="312"/>
      <c r="L321" s="312"/>
      <c r="M321" s="312"/>
      <c r="N321" s="312"/>
      <c r="O321" s="312"/>
      <c r="P321" s="312"/>
      <c r="Q321" s="312"/>
      <c r="R321" s="312"/>
      <c r="S321" s="312"/>
      <c r="T321" s="312"/>
      <c r="U321" s="312"/>
      <c r="V321" s="312"/>
      <c r="W321" s="312"/>
      <c r="X321" s="312"/>
      <c r="Y321" s="312"/>
      <c r="Z321" s="312"/>
    </row>
    <row r="322" ht="15.75" customHeight="1">
      <c r="A322" s="312"/>
      <c r="B322" s="312"/>
      <c r="C322" s="312"/>
      <c r="D322" s="312"/>
      <c r="E322" s="312"/>
      <c r="F322" s="312"/>
      <c r="G322" s="312"/>
      <c r="H322" s="312"/>
      <c r="I322" s="312"/>
      <c r="J322" s="312"/>
      <c r="K322" s="312"/>
      <c r="L322" s="312"/>
      <c r="M322" s="312"/>
      <c r="N322" s="312"/>
      <c r="O322" s="312"/>
      <c r="P322" s="312"/>
      <c r="Q322" s="312"/>
      <c r="R322" s="312"/>
      <c r="S322" s="312"/>
      <c r="T322" s="312"/>
      <c r="U322" s="312"/>
      <c r="V322" s="312"/>
      <c r="W322" s="312"/>
      <c r="X322" s="312"/>
      <c r="Y322" s="312"/>
      <c r="Z322" s="312"/>
    </row>
    <row r="323" ht="15.75" customHeight="1">
      <c r="A323" s="312"/>
      <c r="B323" s="312"/>
      <c r="C323" s="312"/>
      <c r="D323" s="312"/>
      <c r="E323" s="312"/>
      <c r="F323" s="312"/>
      <c r="G323" s="312"/>
      <c r="H323" s="312"/>
      <c r="I323" s="312"/>
      <c r="J323" s="312"/>
      <c r="K323" s="312"/>
      <c r="L323" s="312"/>
      <c r="M323" s="312"/>
      <c r="N323" s="312"/>
      <c r="O323" s="312"/>
      <c r="P323" s="312"/>
      <c r="Q323" s="312"/>
      <c r="R323" s="312"/>
      <c r="S323" s="312"/>
      <c r="T323" s="312"/>
      <c r="U323" s="312"/>
      <c r="V323" s="312"/>
      <c r="W323" s="312"/>
      <c r="X323" s="312"/>
      <c r="Y323" s="312"/>
      <c r="Z323" s="312"/>
    </row>
    <row r="324" ht="15.75" customHeight="1">
      <c r="A324" s="312"/>
      <c r="B324" s="312"/>
      <c r="C324" s="312"/>
      <c r="D324" s="312"/>
      <c r="E324" s="312"/>
      <c r="F324" s="312"/>
      <c r="G324" s="312"/>
      <c r="H324" s="312"/>
      <c r="I324" s="312"/>
      <c r="J324" s="312"/>
      <c r="K324" s="312"/>
      <c r="L324" s="312"/>
      <c r="M324" s="312"/>
      <c r="N324" s="312"/>
      <c r="O324" s="312"/>
      <c r="P324" s="312"/>
      <c r="Q324" s="312"/>
      <c r="R324" s="312"/>
      <c r="S324" s="312"/>
      <c r="T324" s="312"/>
      <c r="U324" s="312"/>
      <c r="V324" s="312"/>
      <c r="W324" s="312"/>
      <c r="X324" s="312"/>
      <c r="Y324" s="312"/>
      <c r="Z324" s="312"/>
    </row>
    <row r="325" ht="15.75" customHeight="1">
      <c r="A325" s="312"/>
      <c r="B325" s="312"/>
      <c r="C325" s="312"/>
      <c r="D325" s="312"/>
      <c r="E325" s="312"/>
      <c r="F325" s="312"/>
      <c r="G325" s="312"/>
      <c r="H325" s="312"/>
      <c r="I325" s="312"/>
      <c r="J325" s="312"/>
      <c r="K325" s="312"/>
      <c r="L325" s="312"/>
      <c r="M325" s="312"/>
      <c r="N325" s="312"/>
      <c r="O325" s="312"/>
      <c r="P325" s="312"/>
      <c r="Q325" s="312"/>
      <c r="R325" s="312"/>
      <c r="S325" s="312"/>
      <c r="T325" s="312"/>
      <c r="U325" s="312"/>
      <c r="V325" s="312"/>
      <c r="W325" s="312"/>
      <c r="X325" s="312"/>
      <c r="Y325" s="312"/>
      <c r="Z325" s="312"/>
    </row>
    <row r="326" ht="15.75" customHeight="1">
      <c r="A326" s="312"/>
      <c r="B326" s="312"/>
      <c r="C326" s="312"/>
      <c r="D326" s="312"/>
      <c r="E326" s="312"/>
      <c r="F326" s="312"/>
      <c r="G326" s="312"/>
      <c r="H326" s="312"/>
      <c r="I326" s="312"/>
      <c r="J326" s="312"/>
      <c r="K326" s="312"/>
      <c r="L326" s="312"/>
      <c r="M326" s="312"/>
      <c r="N326" s="312"/>
      <c r="O326" s="312"/>
      <c r="P326" s="312"/>
      <c r="Q326" s="312"/>
      <c r="R326" s="312"/>
      <c r="S326" s="312"/>
      <c r="T326" s="312"/>
      <c r="U326" s="312"/>
      <c r="V326" s="312"/>
      <c r="W326" s="312"/>
      <c r="X326" s="312"/>
      <c r="Y326" s="312"/>
      <c r="Z326" s="312"/>
    </row>
    <row r="327" ht="15.75" customHeight="1">
      <c r="A327" s="312"/>
      <c r="B327" s="312"/>
      <c r="C327" s="312"/>
      <c r="D327" s="312"/>
      <c r="E327" s="312"/>
      <c r="F327" s="312"/>
      <c r="G327" s="312"/>
      <c r="H327" s="312"/>
      <c r="I327" s="312"/>
      <c r="J327" s="312"/>
      <c r="K327" s="312"/>
      <c r="L327" s="312"/>
      <c r="M327" s="312"/>
      <c r="N327" s="312"/>
      <c r="O327" s="312"/>
      <c r="P327" s="312"/>
      <c r="Q327" s="312"/>
      <c r="R327" s="312"/>
      <c r="S327" s="312"/>
      <c r="T327" s="312"/>
      <c r="U327" s="312"/>
      <c r="V327" s="312"/>
      <c r="W327" s="312"/>
      <c r="X327" s="312"/>
      <c r="Y327" s="312"/>
      <c r="Z327" s="312"/>
    </row>
    <row r="328" ht="15.75" customHeight="1">
      <c r="A328" s="312"/>
      <c r="B328" s="312"/>
      <c r="C328" s="312"/>
      <c r="D328" s="312"/>
      <c r="E328" s="312"/>
      <c r="F328" s="312"/>
      <c r="G328" s="312"/>
      <c r="H328" s="312"/>
      <c r="I328" s="312"/>
      <c r="J328" s="312"/>
      <c r="K328" s="312"/>
      <c r="L328" s="312"/>
      <c r="M328" s="312"/>
      <c r="N328" s="312"/>
      <c r="O328" s="312"/>
      <c r="P328" s="312"/>
      <c r="Q328" s="312"/>
      <c r="R328" s="312"/>
      <c r="S328" s="312"/>
      <c r="T328" s="312"/>
      <c r="U328" s="312"/>
      <c r="V328" s="312"/>
      <c r="W328" s="312"/>
      <c r="X328" s="312"/>
      <c r="Y328" s="312"/>
      <c r="Z328" s="312"/>
    </row>
    <row r="329" ht="15.75" customHeight="1">
      <c r="A329" s="312"/>
      <c r="B329" s="312"/>
      <c r="C329" s="312"/>
      <c r="D329" s="312"/>
      <c r="E329" s="312"/>
      <c r="F329" s="312"/>
      <c r="G329" s="312"/>
      <c r="H329" s="312"/>
      <c r="I329" s="312"/>
      <c r="J329" s="312"/>
      <c r="K329" s="312"/>
      <c r="L329" s="312"/>
      <c r="M329" s="312"/>
      <c r="N329" s="312"/>
      <c r="O329" s="312"/>
      <c r="P329" s="312"/>
      <c r="Q329" s="312"/>
      <c r="R329" s="312"/>
      <c r="S329" s="312"/>
      <c r="T329" s="312"/>
      <c r="U329" s="312"/>
      <c r="V329" s="312"/>
      <c r="W329" s="312"/>
      <c r="X329" s="312"/>
      <c r="Y329" s="312"/>
      <c r="Z329" s="312"/>
    </row>
    <row r="330" ht="15.75" customHeight="1">
      <c r="A330" s="312"/>
      <c r="B330" s="312"/>
      <c r="C330" s="312"/>
      <c r="D330" s="312"/>
      <c r="E330" s="312"/>
      <c r="F330" s="312"/>
      <c r="G330" s="312"/>
      <c r="H330" s="312"/>
      <c r="I330" s="312"/>
      <c r="J330" s="312"/>
      <c r="K330" s="312"/>
      <c r="L330" s="312"/>
      <c r="M330" s="312"/>
      <c r="N330" s="312"/>
      <c r="O330" s="312"/>
      <c r="P330" s="312"/>
      <c r="Q330" s="312"/>
      <c r="R330" s="312"/>
      <c r="S330" s="312"/>
      <c r="T330" s="312"/>
      <c r="U330" s="312"/>
      <c r="V330" s="312"/>
      <c r="W330" s="312"/>
      <c r="X330" s="312"/>
      <c r="Y330" s="312"/>
      <c r="Z330" s="312"/>
    </row>
    <row r="331" ht="15.75" customHeight="1">
      <c r="A331" s="312"/>
      <c r="B331" s="312"/>
      <c r="C331" s="312"/>
      <c r="D331" s="312"/>
      <c r="E331" s="312"/>
      <c r="F331" s="312"/>
      <c r="G331" s="312"/>
      <c r="H331" s="312"/>
      <c r="I331" s="312"/>
      <c r="J331" s="312"/>
      <c r="K331" s="312"/>
      <c r="L331" s="312"/>
      <c r="M331" s="312"/>
      <c r="N331" s="312"/>
      <c r="O331" s="312"/>
      <c r="P331" s="312"/>
      <c r="Q331" s="312"/>
      <c r="R331" s="312"/>
      <c r="S331" s="312"/>
      <c r="T331" s="312"/>
      <c r="U331" s="312"/>
      <c r="V331" s="312"/>
      <c r="W331" s="312"/>
      <c r="X331" s="312"/>
      <c r="Y331" s="312"/>
      <c r="Z331" s="312"/>
    </row>
    <row r="332" ht="15.75" customHeight="1">
      <c r="A332" s="312"/>
      <c r="B332" s="312"/>
      <c r="C332" s="312"/>
      <c r="D332" s="312"/>
      <c r="E332" s="312"/>
      <c r="F332" s="312"/>
      <c r="G332" s="312"/>
      <c r="H332" s="312"/>
      <c r="I332" s="312"/>
      <c r="J332" s="312"/>
      <c r="K332" s="312"/>
      <c r="L332" s="312"/>
      <c r="M332" s="312"/>
      <c r="N332" s="312"/>
      <c r="O332" s="312"/>
      <c r="P332" s="312"/>
      <c r="Q332" s="312"/>
      <c r="R332" s="312"/>
      <c r="S332" s="312"/>
      <c r="T332" s="312"/>
      <c r="U332" s="312"/>
      <c r="V332" s="312"/>
      <c r="W332" s="312"/>
      <c r="X332" s="312"/>
      <c r="Y332" s="312"/>
      <c r="Z332" s="312"/>
    </row>
    <row r="333" ht="15.75" customHeight="1">
      <c r="A333" s="312"/>
      <c r="B333" s="312"/>
      <c r="C333" s="312"/>
      <c r="D333" s="312"/>
      <c r="E333" s="312"/>
      <c r="F333" s="312"/>
      <c r="G333" s="312"/>
      <c r="H333" s="312"/>
      <c r="I333" s="312"/>
      <c r="J333" s="312"/>
      <c r="K333" s="312"/>
      <c r="L333" s="312"/>
      <c r="M333" s="312"/>
      <c r="N333" s="312"/>
      <c r="O333" s="312"/>
      <c r="P333" s="312"/>
      <c r="Q333" s="312"/>
      <c r="R333" s="312"/>
      <c r="S333" s="312"/>
      <c r="T333" s="312"/>
      <c r="U333" s="312"/>
      <c r="V333" s="312"/>
      <c r="W333" s="312"/>
      <c r="X333" s="312"/>
      <c r="Y333" s="312"/>
      <c r="Z333" s="312"/>
    </row>
    <row r="334" ht="15.75" customHeight="1">
      <c r="A334" s="312"/>
      <c r="B334" s="312"/>
      <c r="C334" s="312"/>
      <c r="D334" s="312"/>
      <c r="E334" s="312"/>
      <c r="F334" s="312"/>
      <c r="G334" s="312"/>
      <c r="H334" s="312"/>
      <c r="I334" s="312"/>
      <c r="J334" s="312"/>
      <c r="K334" s="312"/>
      <c r="L334" s="312"/>
      <c r="M334" s="312"/>
      <c r="N334" s="312"/>
      <c r="O334" s="312"/>
      <c r="P334" s="312"/>
      <c r="Q334" s="312"/>
      <c r="R334" s="312"/>
      <c r="S334" s="312"/>
      <c r="T334" s="312"/>
      <c r="U334" s="312"/>
      <c r="V334" s="312"/>
      <c r="W334" s="312"/>
      <c r="X334" s="312"/>
      <c r="Y334" s="312"/>
      <c r="Z334" s="312"/>
    </row>
    <row r="335" ht="15.75" customHeight="1">
      <c r="A335" s="312"/>
      <c r="B335" s="312"/>
      <c r="C335" s="312"/>
      <c r="D335" s="312"/>
      <c r="E335" s="312"/>
      <c r="F335" s="312"/>
      <c r="G335" s="312"/>
      <c r="H335" s="312"/>
      <c r="I335" s="312"/>
      <c r="J335" s="312"/>
      <c r="K335" s="312"/>
      <c r="L335" s="312"/>
      <c r="M335" s="312"/>
      <c r="N335" s="312"/>
      <c r="O335" s="312"/>
      <c r="P335" s="312"/>
      <c r="Q335" s="312"/>
      <c r="R335" s="312"/>
      <c r="S335" s="312"/>
      <c r="T335" s="312"/>
      <c r="U335" s="312"/>
      <c r="V335" s="312"/>
      <c r="W335" s="312"/>
      <c r="X335" s="312"/>
      <c r="Y335" s="312"/>
      <c r="Z335" s="312"/>
    </row>
    <row r="336" ht="15.75" customHeight="1">
      <c r="A336" s="312"/>
      <c r="B336" s="312"/>
      <c r="C336" s="312"/>
      <c r="D336" s="312"/>
      <c r="E336" s="312"/>
      <c r="F336" s="312"/>
      <c r="G336" s="312"/>
      <c r="H336" s="312"/>
      <c r="I336" s="312"/>
      <c r="J336" s="312"/>
      <c r="K336" s="312"/>
      <c r="L336" s="312"/>
      <c r="M336" s="312"/>
      <c r="N336" s="312"/>
      <c r="O336" s="312"/>
      <c r="P336" s="312"/>
      <c r="Q336" s="312"/>
      <c r="R336" s="312"/>
      <c r="S336" s="312"/>
      <c r="T336" s="312"/>
      <c r="U336" s="312"/>
      <c r="V336" s="312"/>
      <c r="W336" s="312"/>
      <c r="X336" s="312"/>
      <c r="Y336" s="312"/>
      <c r="Z336" s="312"/>
    </row>
    <row r="337" ht="15.75" customHeight="1">
      <c r="A337" s="312"/>
      <c r="B337" s="312"/>
      <c r="C337" s="312"/>
      <c r="D337" s="312"/>
      <c r="E337" s="312"/>
      <c r="F337" s="312"/>
      <c r="G337" s="312"/>
      <c r="H337" s="312"/>
      <c r="I337" s="312"/>
      <c r="J337" s="312"/>
      <c r="K337" s="312"/>
      <c r="L337" s="312"/>
      <c r="M337" s="312"/>
      <c r="N337" s="312"/>
      <c r="O337" s="312"/>
      <c r="P337" s="312"/>
      <c r="Q337" s="312"/>
      <c r="R337" s="312"/>
      <c r="S337" s="312"/>
      <c r="T337" s="312"/>
      <c r="U337" s="312"/>
      <c r="V337" s="312"/>
      <c r="W337" s="312"/>
      <c r="X337" s="312"/>
      <c r="Y337" s="312"/>
      <c r="Z337" s="312"/>
    </row>
    <row r="338" ht="15.75" customHeight="1">
      <c r="A338" s="312"/>
      <c r="B338" s="312"/>
      <c r="C338" s="312"/>
      <c r="D338" s="312"/>
      <c r="E338" s="312"/>
      <c r="F338" s="312"/>
      <c r="G338" s="312"/>
      <c r="H338" s="312"/>
      <c r="I338" s="312"/>
      <c r="J338" s="312"/>
      <c r="K338" s="312"/>
      <c r="L338" s="312"/>
      <c r="M338" s="312"/>
      <c r="N338" s="312"/>
      <c r="O338" s="312"/>
      <c r="P338" s="312"/>
      <c r="Q338" s="312"/>
      <c r="R338" s="312"/>
      <c r="S338" s="312"/>
      <c r="T338" s="312"/>
      <c r="U338" s="312"/>
      <c r="V338" s="312"/>
      <c r="W338" s="312"/>
      <c r="X338" s="312"/>
      <c r="Y338" s="312"/>
      <c r="Z338" s="312"/>
    </row>
    <row r="339" ht="15.75" customHeight="1">
      <c r="A339" s="312"/>
      <c r="B339" s="312"/>
      <c r="C339" s="312"/>
      <c r="D339" s="312"/>
      <c r="E339" s="312"/>
      <c r="F339" s="312"/>
      <c r="G339" s="312"/>
      <c r="H339" s="312"/>
      <c r="I339" s="312"/>
      <c r="J339" s="312"/>
      <c r="K339" s="312"/>
      <c r="L339" s="312"/>
      <c r="M339" s="312"/>
      <c r="N339" s="312"/>
      <c r="O339" s="312"/>
      <c r="P339" s="312"/>
      <c r="Q339" s="312"/>
      <c r="R339" s="312"/>
      <c r="S339" s="312"/>
      <c r="T339" s="312"/>
      <c r="U339" s="312"/>
      <c r="V339" s="312"/>
      <c r="W339" s="312"/>
      <c r="X339" s="312"/>
      <c r="Y339" s="312"/>
      <c r="Z339" s="312"/>
    </row>
    <row r="340" ht="15.75" customHeight="1">
      <c r="A340" s="312"/>
      <c r="B340" s="312"/>
      <c r="C340" s="312"/>
      <c r="D340" s="312"/>
      <c r="E340" s="312"/>
      <c r="F340" s="312"/>
      <c r="G340" s="312"/>
      <c r="H340" s="312"/>
      <c r="I340" s="312"/>
      <c r="J340" s="312"/>
      <c r="K340" s="312"/>
      <c r="L340" s="312"/>
      <c r="M340" s="312"/>
      <c r="N340" s="312"/>
      <c r="O340" s="312"/>
      <c r="P340" s="312"/>
      <c r="Q340" s="312"/>
      <c r="R340" s="312"/>
      <c r="S340" s="312"/>
      <c r="T340" s="312"/>
      <c r="U340" s="312"/>
      <c r="V340" s="312"/>
      <c r="W340" s="312"/>
      <c r="X340" s="312"/>
      <c r="Y340" s="312"/>
      <c r="Z340" s="312"/>
    </row>
    <row r="341" ht="15.75" customHeight="1">
      <c r="A341" s="312"/>
      <c r="B341" s="312"/>
      <c r="C341" s="312"/>
      <c r="D341" s="312"/>
      <c r="E341" s="312"/>
      <c r="F341" s="312"/>
      <c r="G341" s="312"/>
      <c r="H341" s="312"/>
      <c r="I341" s="312"/>
      <c r="J341" s="312"/>
      <c r="K341" s="312"/>
      <c r="L341" s="312"/>
      <c r="M341" s="312"/>
      <c r="N341" s="312"/>
      <c r="O341" s="312"/>
      <c r="P341" s="312"/>
      <c r="Q341" s="312"/>
      <c r="R341" s="312"/>
      <c r="S341" s="312"/>
      <c r="T341" s="312"/>
      <c r="U341" s="312"/>
      <c r="V341" s="312"/>
      <c r="W341" s="312"/>
      <c r="X341" s="312"/>
      <c r="Y341" s="312"/>
      <c r="Z341" s="312"/>
    </row>
    <row r="342" ht="15.75" customHeight="1">
      <c r="A342" s="312"/>
      <c r="B342" s="312"/>
      <c r="C342" s="312"/>
      <c r="D342" s="312"/>
      <c r="E342" s="312"/>
      <c r="F342" s="312"/>
      <c r="G342" s="312"/>
      <c r="H342" s="312"/>
      <c r="I342" s="312"/>
      <c r="J342" s="312"/>
      <c r="K342" s="312"/>
      <c r="L342" s="312"/>
      <c r="M342" s="312"/>
      <c r="N342" s="312"/>
      <c r="O342" s="312"/>
      <c r="P342" s="312"/>
      <c r="Q342" s="312"/>
      <c r="R342" s="312"/>
      <c r="S342" s="312"/>
      <c r="T342" s="312"/>
      <c r="U342" s="312"/>
      <c r="V342" s="312"/>
      <c r="W342" s="312"/>
      <c r="X342" s="312"/>
      <c r="Y342" s="312"/>
      <c r="Z342" s="312"/>
    </row>
    <row r="343" ht="15.75" customHeight="1">
      <c r="A343" s="312"/>
      <c r="B343" s="312"/>
      <c r="C343" s="312"/>
      <c r="D343" s="312"/>
      <c r="E343" s="312"/>
      <c r="F343" s="312"/>
      <c r="G343" s="312"/>
      <c r="H343" s="312"/>
      <c r="I343" s="312"/>
      <c r="J343" s="312"/>
      <c r="K343" s="312"/>
      <c r="L343" s="312"/>
      <c r="M343" s="312"/>
      <c r="N343" s="312"/>
      <c r="O343" s="312"/>
      <c r="P343" s="312"/>
      <c r="Q343" s="312"/>
      <c r="R343" s="312"/>
      <c r="S343" s="312"/>
      <c r="T343" s="312"/>
      <c r="U343" s="312"/>
      <c r="V343" s="312"/>
      <c r="W343" s="312"/>
      <c r="X343" s="312"/>
      <c r="Y343" s="312"/>
      <c r="Z343" s="312"/>
    </row>
    <row r="344" ht="15.75" customHeight="1">
      <c r="A344" s="312"/>
      <c r="B344" s="312"/>
      <c r="C344" s="312"/>
      <c r="D344" s="312"/>
      <c r="E344" s="312"/>
      <c r="F344" s="312"/>
      <c r="G344" s="312"/>
      <c r="H344" s="312"/>
      <c r="I344" s="312"/>
      <c r="J344" s="312"/>
      <c r="K344" s="312"/>
      <c r="L344" s="312"/>
      <c r="M344" s="312"/>
      <c r="N344" s="312"/>
      <c r="O344" s="312"/>
      <c r="P344" s="312"/>
      <c r="Q344" s="312"/>
      <c r="R344" s="312"/>
      <c r="S344" s="312"/>
      <c r="T344" s="312"/>
      <c r="U344" s="312"/>
      <c r="V344" s="312"/>
      <c r="W344" s="312"/>
      <c r="X344" s="312"/>
      <c r="Y344" s="312"/>
      <c r="Z344" s="312"/>
    </row>
    <row r="345" ht="15.75" customHeight="1">
      <c r="A345" s="312"/>
      <c r="B345" s="312"/>
      <c r="C345" s="312"/>
      <c r="D345" s="312"/>
      <c r="E345" s="312"/>
      <c r="F345" s="312"/>
      <c r="G345" s="312"/>
      <c r="H345" s="312"/>
      <c r="I345" s="312"/>
      <c r="J345" s="312"/>
      <c r="K345" s="312"/>
      <c r="L345" s="312"/>
      <c r="M345" s="312"/>
      <c r="N345" s="312"/>
      <c r="O345" s="312"/>
      <c r="P345" s="312"/>
      <c r="Q345" s="312"/>
      <c r="R345" s="312"/>
      <c r="S345" s="312"/>
      <c r="T345" s="312"/>
      <c r="U345" s="312"/>
      <c r="V345" s="312"/>
      <c r="W345" s="312"/>
      <c r="X345" s="312"/>
      <c r="Y345" s="312"/>
      <c r="Z345" s="312"/>
    </row>
    <row r="346" ht="15.75" customHeight="1">
      <c r="A346" s="312"/>
      <c r="B346" s="312"/>
      <c r="C346" s="312"/>
      <c r="D346" s="312"/>
      <c r="E346" s="312"/>
      <c r="F346" s="312"/>
      <c r="G346" s="312"/>
      <c r="H346" s="312"/>
      <c r="I346" s="312"/>
      <c r="J346" s="312"/>
      <c r="K346" s="312"/>
      <c r="L346" s="312"/>
      <c r="M346" s="312"/>
      <c r="N346" s="312"/>
      <c r="O346" s="312"/>
      <c r="P346" s="312"/>
      <c r="Q346" s="312"/>
      <c r="R346" s="312"/>
      <c r="S346" s="312"/>
      <c r="T346" s="312"/>
      <c r="U346" s="312"/>
      <c r="V346" s="312"/>
      <c r="W346" s="312"/>
      <c r="X346" s="312"/>
      <c r="Y346" s="312"/>
      <c r="Z346" s="312"/>
    </row>
    <row r="347" ht="15.75" customHeight="1">
      <c r="A347" s="312"/>
      <c r="B347" s="312"/>
      <c r="C347" s="312"/>
      <c r="D347" s="312"/>
      <c r="E347" s="312"/>
      <c r="F347" s="312"/>
      <c r="G347" s="312"/>
      <c r="H347" s="312"/>
      <c r="I347" s="312"/>
      <c r="J347" s="312"/>
      <c r="K347" s="312"/>
      <c r="L347" s="312"/>
      <c r="M347" s="312"/>
      <c r="N347" s="312"/>
      <c r="O347" s="312"/>
      <c r="P347" s="312"/>
      <c r="Q347" s="312"/>
      <c r="R347" s="312"/>
      <c r="S347" s="312"/>
      <c r="T347" s="312"/>
      <c r="U347" s="312"/>
      <c r="V347" s="312"/>
      <c r="W347" s="312"/>
      <c r="X347" s="312"/>
      <c r="Y347" s="312"/>
      <c r="Z347" s="312"/>
    </row>
    <row r="348" ht="15.75" customHeight="1">
      <c r="A348" s="312"/>
      <c r="B348" s="312"/>
      <c r="C348" s="312"/>
      <c r="D348" s="312"/>
      <c r="E348" s="312"/>
      <c r="F348" s="312"/>
      <c r="G348" s="312"/>
      <c r="H348" s="312"/>
      <c r="I348" s="312"/>
      <c r="J348" s="312"/>
      <c r="K348" s="312"/>
      <c r="L348" s="312"/>
      <c r="M348" s="312"/>
      <c r="N348" s="312"/>
      <c r="O348" s="312"/>
      <c r="P348" s="312"/>
      <c r="Q348" s="312"/>
      <c r="R348" s="312"/>
      <c r="S348" s="312"/>
      <c r="T348" s="312"/>
      <c r="U348" s="312"/>
      <c r="V348" s="312"/>
      <c r="W348" s="312"/>
      <c r="X348" s="312"/>
      <c r="Y348" s="312"/>
      <c r="Z348" s="312"/>
    </row>
    <row r="349" ht="15.75" customHeight="1">
      <c r="A349" s="312"/>
      <c r="B349" s="312"/>
      <c r="C349" s="312"/>
      <c r="D349" s="312"/>
      <c r="E349" s="312"/>
      <c r="F349" s="312"/>
      <c r="G349" s="312"/>
      <c r="H349" s="312"/>
      <c r="I349" s="312"/>
      <c r="J349" s="312"/>
      <c r="K349" s="312"/>
      <c r="L349" s="312"/>
      <c r="M349" s="312"/>
      <c r="N349" s="312"/>
      <c r="O349" s="312"/>
      <c r="P349" s="312"/>
      <c r="Q349" s="312"/>
      <c r="R349" s="312"/>
      <c r="S349" s="312"/>
      <c r="T349" s="312"/>
      <c r="U349" s="312"/>
      <c r="V349" s="312"/>
      <c r="W349" s="312"/>
      <c r="X349" s="312"/>
      <c r="Y349" s="312"/>
      <c r="Z349" s="312"/>
    </row>
    <row r="350" ht="15.75" customHeight="1">
      <c r="A350" s="312"/>
      <c r="B350" s="312"/>
      <c r="C350" s="312"/>
      <c r="D350" s="312"/>
      <c r="E350" s="312"/>
      <c r="F350" s="312"/>
      <c r="G350" s="312"/>
      <c r="H350" s="312"/>
      <c r="I350" s="312"/>
      <c r="J350" s="312"/>
      <c r="K350" s="312"/>
      <c r="L350" s="312"/>
      <c r="M350" s="312"/>
      <c r="N350" s="312"/>
      <c r="O350" s="312"/>
      <c r="P350" s="312"/>
      <c r="Q350" s="312"/>
      <c r="R350" s="312"/>
      <c r="S350" s="312"/>
      <c r="T350" s="312"/>
      <c r="U350" s="312"/>
      <c r="V350" s="312"/>
      <c r="W350" s="312"/>
      <c r="X350" s="312"/>
      <c r="Y350" s="312"/>
      <c r="Z350" s="312"/>
    </row>
    <row r="351" ht="15.75" customHeight="1">
      <c r="A351" s="312"/>
      <c r="B351" s="312"/>
      <c r="C351" s="312"/>
      <c r="D351" s="312"/>
      <c r="E351" s="312"/>
      <c r="F351" s="312"/>
      <c r="G351" s="312"/>
      <c r="H351" s="312"/>
      <c r="I351" s="312"/>
      <c r="J351" s="312"/>
      <c r="K351" s="312"/>
      <c r="L351" s="312"/>
      <c r="M351" s="312"/>
      <c r="N351" s="312"/>
      <c r="O351" s="312"/>
      <c r="P351" s="312"/>
      <c r="Q351" s="312"/>
      <c r="R351" s="312"/>
      <c r="S351" s="312"/>
      <c r="T351" s="312"/>
      <c r="U351" s="312"/>
      <c r="V351" s="312"/>
      <c r="W351" s="312"/>
      <c r="X351" s="312"/>
      <c r="Y351" s="312"/>
      <c r="Z351" s="312"/>
    </row>
    <row r="352" ht="15.75" customHeight="1">
      <c r="A352" s="312"/>
      <c r="B352" s="312"/>
      <c r="C352" s="312"/>
      <c r="D352" s="312"/>
      <c r="E352" s="312"/>
      <c r="F352" s="312"/>
      <c r="G352" s="312"/>
      <c r="H352" s="312"/>
      <c r="I352" s="312"/>
      <c r="J352" s="312"/>
      <c r="K352" s="312"/>
      <c r="L352" s="312"/>
      <c r="M352" s="312"/>
      <c r="N352" s="312"/>
      <c r="O352" s="312"/>
      <c r="P352" s="312"/>
      <c r="Q352" s="312"/>
      <c r="R352" s="312"/>
      <c r="S352" s="312"/>
      <c r="T352" s="312"/>
      <c r="U352" s="312"/>
      <c r="V352" s="312"/>
      <c r="W352" s="312"/>
      <c r="X352" s="312"/>
      <c r="Y352" s="312"/>
      <c r="Z352" s="312"/>
    </row>
    <row r="353" ht="15.75" customHeight="1">
      <c r="A353" s="312"/>
      <c r="B353" s="312"/>
      <c r="C353" s="312"/>
      <c r="D353" s="312"/>
      <c r="E353" s="312"/>
      <c r="F353" s="312"/>
      <c r="G353" s="312"/>
      <c r="H353" s="312"/>
      <c r="I353" s="312"/>
      <c r="J353" s="312"/>
      <c r="K353" s="312"/>
      <c r="L353" s="312"/>
      <c r="M353" s="312"/>
      <c r="N353" s="312"/>
      <c r="O353" s="312"/>
      <c r="P353" s="312"/>
      <c r="Q353" s="312"/>
      <c r="R353" s="312"/>
      <c r="S353" s="312"/>
      <c r="T353" s="312"/>
      <c r="U353" s="312"/>
      <c r="V353" s="312"/>
      <c r="W353" s="312"/>
      <c r="X353" s="312"/>
      <c r="Y353" s="312"/>
      <c r="Z353" s="312"/>
    </row>
    <row r="354" ht="15.75" customHeight="1">
      <c r="A354" s="312"/>
      <c r="B354" s="312"/>
      <c r="C354" s="312"/>
      <c r="D354" s="312"/>
      <c r="E354" s="312"/>
      <c r="F354" s="312"/>
      <c r="G354" s="312"/>
      <c r="H354" s="312"/>
      <c r="I354" s="312"/>
      <c r="J354" s="312"/>
      <c r="K354" s="312"/>
      <c r="L354" s="312"/>
      <c r="M354" s="312"/>
      <c r="N354" s="312"/>
      <c r="O354" s="312"/>
      <c r="P354" s="312"/>
      <c r="Q354" s="312"/>
      <c r="R354" s="312"/>
      <c r="S354" s="312"/>
      <c r="T354" s="312"/>
      <c r="U354" s="312"/>
      <c r="V354" s="312"/>
      <c r="W354" s="312"/>
      <c r="X354" s="312"/>
      <c r="Y354" s="312"/>
      <c r="Z354" s="312"/>
    </row>
    <row r="355" ht="15.75" customHeight="1">
      <c r="A355" s="312"/>
      <c r="B355" s="312"/>
      <c r="C355" s="312"/>
      <c r="D355" s="312"/>
      <c r="E355" s="312"/>
      <c r="F355" s="312"/>
      <c r="G355" s="312"/>
      <c r="H355" s="312"/>
      <c r="I355" s="312"/>
      <c r="J355" s="312"/>
      <c r="K355" s="312"/>
      <c r="L355" s="312"/>
      <c r="M355" s="312"/>
      <c r="N355" s="312"/>
      <c r="O355" s="312"/>
      <c r="P355" s="312"/>
      <c r="Q355" s="312"/>
      <c r="R355" s="312"/>
      <c r="S355" s="312"/>
      <c r="T355" s="312"/>
      <c r="U355" s="312"/>
      <c r="V355" s="312"/>
      <c r="W355" s="312"/>
      <c r="X355" s="312"/>
      <c r="Y355" s="312"/>
      <c r="Z355" s="312"/>
    </row>
    <row r="356" ht="15.75" customHeight="1">
      <c r="A356" s="312"/>
      <c r="B356" s="312"/>
      <c r="C356" s="312"/>
      <c r="D356" s="312"/>
      <c r="E356" s="312"/>
      <c r="F356" s="312"/>
      <c r="G356" s="312"/>
      <c r="H356" s="312"/>
      <c r="I356" s="312"/>
      <c r="J356" s="312"/>
      <c r="K356" s="312"/>
      <c r="L356" s="312"/>
      <c r="M356" s="312"/>
      <c r="N356" s="312"/>
      <c r="O356" s="312"/>
      <c r="P356" s="312"/>
      <c r="Q356" s="312"/>
      <c r="R356" s="312"/>
      <c r="S356" s="312"/>
      <c r="T356" s="312"/>
      <c r="U356" s="312"/>
      <c r="V356" s="312"/>
      <c r="W356" s="312"/>
      <c r="X356" s="312"/>
      <c r="Y356" s="312"/>
      <c r="Z356" s="312"/>
    </row>
    <row r="357" ht="15.75" customHeight="1">
      <c r="A357" s="312"/>
      <c r="B357" s="312"/>
      <c r="C357" s="312"/>
      <c r="D357" s="312"/>
      <c r="E357" s="312"/>
      <c r="F357" s="312"/>
      <c r="G357" s="312"/>
      <c r="H357" s="312"/>
      <c r="I357" s="312"/>
      <c r="J357" s="312"/>
      <c r="K357" s="312"/>
      <c r="L357" s="312"/>
      <c r="M357" s="312"/>
      <c r="N357" s="312"/>
      <c r="O357" s="312"/>
      <c r="P357" s="312"/>
      <c r="Q357" s="312"/>
      <c r="R357" s="312"/>
      <c r="S357" s="312"/>
      <c r="T357" s="312"/>
      <c r="U357" s="312"/>
      <c r="V357" s="312"/>
      <c r="W357" s="312"/>
      <c r="X357" s="312"/>
      <c r="Y357" s="312"/>
      <c r="Z357" s="312"/>
    </row>
    <row r="358" ht="15.75" customHeight="1">
      <c r="A358" s="312"/>
      <c r="B358" s="312"/>
      <c r="C358" s="312"/>
      <c r="D358" s="312"/>
      <c r="E358" s="312"/>
      <c r="F358" s="312"/>
      <c r="G358" s="312"/>
      <c r="H358" s="312"/>
      <c r="I358" s="312"/>
      <c r="J358" s="312"/>
      <c r="K358" s="312"/>
      <c r="L358" s="312"/>
      <c r="M358" s="312"/>
      <c r="N358" s="312"/>
      <c r="O358" s="312"/>
      <c r="P358" s="312"/>
      <c r="Q358" s="312"/>
      <c r="R358" s="312"/>
      <c r="S358" s="312"/>
      <c r="T358" s="312"/>
      <c r="U358" s="312"/>
      <c r="V358" s="312"/>
      <c r="W358" s="312"/>
      <c r="X358" s="312"/>
      <c r="Y358" s="312"/>
      <c r="Z358" s="312"/>
    </row>
    <row r="359" ht="15.75" customHeight="1">
      <c r="A359" s="312"/>
      <c r="B359" s="312"/>
      <c r="C359" s="312"/>
      <c r="D359" s="312"/>
      <c r="E359" s="312"/>
      <c r="F359" s="312"/>
      <c r="G359" s="312"/>
      <c r="H359" s="312"/>
      <c r="I359" s="312"/>
      <c r="J359" s="312"/>
      <c r="K359" s="312"/>
      <c r="L359" s="312"/>
      <c r="M359" s="312"/>
      <c r="N359" s="312"/>
      <c r="O359" s="312"/>
      <c r="P359" s="312"/>
      <c r="Q359" s="312"/>
      <c r="R359" s="312"/>
      <c r="S359" s="312"/>
      <c r="T359" s="312"/>
      <c r="U359" s="312"/>
      <c r="V359" s="312"/>
      <c r="W359" s="312"/>
      <c r="X359" s="312"/>
      <c r="Y359" s="312"/>
      <c r="Z359" s="312"/>
    </row>
    <row r="360" ht="15.75" customHeight="1">
      <c r="A360" s="312"/>
      <c r="B360" s="312"/>
      <c r="C360" s="312"/>
      <c r="D360" s="312"/>
      <c r="E360" s="312"/>
      <c r="F360" s="312"/>
      <c r="G360" s="312"/>
      <c r="H360" s="312"/>
      <c r="I360" s="312"/>
      <c r="J360" s="312"/>
      <c r="K360" s="312"/>
      <c r="L360" s="312"/>
      <c r="M360" s="312"/>
      <c r="N360" s="312"/>
      <c r="O360" s="312"/>
      <c r="P360" s="312"/>
      <c r="Q360" s="312"/>
      <c r="R360" s="312"/>
      <c r="S360" s="312"/>
      <c r="T360" s="312"/>
      <c r="U360" s="312"/>
      <c r="V360" s="312"/>
      <c r="W360" s="312"/>
      <c r="X360" s="312"/>
      <c r="Y360" s="312"/>
      <c r="Z360" s="312"/>
    </row>
    <row r="361" ht="15.75" customHeight="1">
      <c r="A361" s="312"/>
      <c r="B361" s="312"/>
      <c r="C361" s="312"/>
      <c r="D361" s="312"/>
      <c r="E361" s="312"/>
      <c r="F361" s="312"/>
      <c r="G361" s="312"/>
      <c r="H361" s="312"/>
      <c r="I361" s="312"/>
      <c r="J361" s="312"/>
      <c r="K361" s="312"/>
      <c r="L361" s="312"/>
      <c r="M361" s="312"/>
      <c r="N361" s="312"/>
      <c r="O361" s="312"/>
      <c r="P361" s="312"/>
      <c r="Q361" s="312"/>
      <c r="R361" s="312"/>
      <c r="S361" s="312"/>
      <c r="T361" s="312"/>
      <c r="U361" s="312"/>
      <c r="V361" s="312"/>
      <c r="W361" s="312"/>
      <c r="X361" s="312"/>
      <c r="Y361" s="312"/>
      <c r="Z361" s="312"/>
    </row>
    <row r="362" ht="15.75" customHeight="1">
      <c r="A362" s="312"/>
      <c r="B362" s="312"/>
      <c r="C362" s="312"/>
      <c r="D362" s="312"/>
      <c r="E362" s="312"/>
      <c r="F362" s="312"/>
      <c r="G362" s="312"/>
      <c r="H362" s="312"/>
      <c r="I362" s="312"/>
      <c r="J362" s="312"/>
      <c r="K362" s="312"/>
      <c r="L362" s="312"/>
      <c r="M362" s="312"/>
      <c r="N362" s="312"/>
      <c r="O362" s="312"/>
      <c r="P362" s="312"/>
      <c r="Q362" s="312"/>
      <c r="R362" s="312"/>
      <c r="S362" s="312"/>
      <c r="T362" s="312"/>
      <c r="U362" s="312"/>
      <c r="V362" s="312"/>
      <c r="W362" s="312"/>
      <c r="X362" s="312"/>
      <c r="Y362" s="312"/>
      <c r="Z362" s="312"/>
    </row>
    <row r="363" ht="15.75" customHeight="1">
      <c r="A363" s="312"/>
      <c r="B363" s="312"/>
      <c r="C363" s="312"/>
      <c r="D363" s="312"/>
      <c r="E363" s="312"/>
      <c r="F363" s="312"/>
      <c r="G363" s="312"/>
      <c r="H363" s="312"/>
      <c r="I363" s="312"/>
      <c r="J363" s="312"/>
      <c r="K363" s="312"/>
      <c r="L363" s="312"/>
      <c r="M363" s="312"/>
      <c r="N363" s="312"/>
      <c r="O363" s="312"/>
      <c r="P363" s="312"/>
      <c r="Q363" s="312"/>
      <c r="R363" s="312"/>
      <c r="S363" s="312"/>
      <c r="T363" s="312"/>
      <c r="U363" s="312"/>
      <c r="V363" s="312"/>
      <c r="W363" s="312"/>
      <c r="X363" s="312"/>
      <c r="Y363" s="312"/>
      <c r="Z363" s="312"/>
    </row>
    <row r="364" ht="15.75" customHeight="1">
      <c r="A364" s="312"/>
      <c r="B364" s="312"/>
      <c r="C364" s="312"/>
      <c r="D364" s="312"/>
      <c r="E364" s="312"/>
      <c r="F364" s="312"/>
      <c r="G364" s="312"/>
      <c r="H364" s="312"/>
      <c r="I364" s="312"/>
      <c r="J364" s="312"/>
      <c r="K364" s="312"/>
      <c r="L364" s="312"/>
      <c r="M364" s="312"/>
      <c r="N364" s="312"/>
      <c r="O364" s="312"/>
      <c r="P364" s="312"/>
      <c r="Q364" s="312"/>
      <c r="R364" s="312"/>
      <c r="S364" s="312"/>
      <c r="T364" s="312"/>
      <c r="U364" s="312"/>
      <c r="V364" s="312"/>
      <c r="W364" s="312"/>
      <c r="X364" s="312"/>
      <c r="Y364" s="312"/>
      <c r="Z364" s="312"/>
    </row>
    <row r="365" ht="15.75" customHeight="1">
      <c r="A365" s="312"/>
      <c r="B365" s="312"/>
      <c r="C365" s="312"/>
      <c r="D365" s="312"/>
      <c r="E365" s="312"/>
      <c r="F365" s="312"/>
      <c r="G365" s="312"/>
      <c r="H365" s="312"/>
      <c r="I365" s="312"/>
      <c r="J365" s="312"/>
      <c r="K365" s="312"/>
      <c r="L365" s="312"/>
      <c r="M365" s="312"/>
      <c r="N365" s="312"/>
      <c r="O365" s="312"/>
      <c r="P365" s="312"/>
      <c r="Q365" s="312"/>
      <c r="R365" s="312"/>
      <c r="S365" s="312"/>
      <c r="T365" s="312"/>
      <c r="U365" s="312"/>
      <c r="V365" s="312"/>
      <c r="W365" s="312"/>
      <c r="X365" s="312"/>
      <c r="Y365" s="312"/>
      <c r="Z365" s="312"/>
    </row>
    <row r="366" ht="15.75" customHeight="1">
      <c r="A366" s="312"/>
      <c r="B366" s="312"/>
      <c r="C366" s="312"/>
      <c r="D366" s="312"/>
      <c r="E366" s="312"/>
      <c r="F366" s="312"/>
      <c r="G366" s="312"/>
      <c r="H366" s="312"/>
      <c r="I366" s="312"/>
      <c r="J366" s="312"/>
      <c r="K366" s="312"/>
      <c r="L366" s="312"/>
      <c r="M366" s="312"/>
      <c r="N366" s="312"/>
      <c r="O366" s="312"/>
      <c r="P366" s="312"/>
      <c r="Q366" s="312"/>
      <c r="R366" s="312"/>
      <c r="S366" s="312"/>
      <c r="T366" s="312"/>
      <c r="U366" s="312"/>
      <c r="V366" s="312"/>
      <c r="W366" s="312"/>
      <c r="X366" s="312"/>
      <c r="Y366" s="312"/>
      <c r="Z366" s="312"/>
    </row>
    <row r="367" ht="15.75" customHeight="1">
      <c r="A367" s="312"/>
      <c r="B367" s="312"/>
      <c r="C367" s="312"/>
      <c r="D367" s="312"/>
      <c r="E367" s="312"/>
      <c r="F367" s="312"/>
      <c r="G367" s="312"/>
      <c r="H367" s="312"/>
      <c r="I367" s="312"/>
      <c r="J367" s="312"/>
      <c r="K367" s="312"/>
      <c r="L367" s="312"/>
      <c r="M367" s="312"/>
      <c r="N367" s="312"/>
      <c r="O367" s="312"/>
      <c r="P367" s="312"/>
      <c r="Q367" s="312"/>
      <c r="R367" s="312"/>
      <c r="S367" s="312"/>
      <c r="T367" s="312"/>
      <c r="U367" s="312"/>
      <c r="V367" s="312"/>
      <c r="W367" s="312"/>
      <c r="X367" s="312"/>
      <c r="Y367" s="312"/>
      <c r="Z367" s="312"/>
    </row>
    <row r="368" ht="15.75" customHeight="1">
      <c r="A368" s="312"/>
      <c r="B368" s="312"/>
      <c r="C368" s="312"/>
      <c r="D368" s="312"/>
      <c r="E368" s="312"/>
      <c r="F368" s="312"/>
      <c r="G368" s="312"/>
      <c r="H368" s="312"/>
      <c r="I368" s="312"/>
      <c r="J368" s="312"/>
      <c r="K368" s="312"/>
      <c r="L368" s="312"/>
      <c r="M368" s="312"/>
      <c r="N368" s="312"/>
      <c r="O368" s="312"/>
      <c r="P368" s="312"/>
      <c r="Q368" s="312"/>
      <c r="R368" s="312"/>
      <c r="S368" s="312"/>
      <c r="T368" s="312"/>
      <c r="U368" s="312"/>
      <c r="V368" s="312"/>
      <c r="W368" s="312"/>
      <c r="X368" s="312"/>
      <c r="Y368" s="312"/>
      <c r="Z368" s="312"/>
    </row>
    <row r="369" ht="15.75" customHeight="1">
      <c r="A369" s="312"/>
      <c r="B369" s="312"/>
      <c r="C369" s="312"/>
      <c r="D369" s="312"/>
      <c r="E369" s="312"/>
      <c r="F369" s="312"/>
      <c r="G369" s="312"/>
      <c r="H369" s="312"/>
      <c r="I369" s="312"/>
      <c r="J369" s="312"/>
      <c r="K369" s="312"/>
      <c r="L369" s="312"/>
      <c r="M369" s="312"/>
      <c r="N369" s="312"/>
      <c r="O369" s="312"/>
      <c r="P369" s="312"/>
      <c r="Q369" s="312"/>
      <c r="R369" s="312"/>
      <c r="S369" s="312"/>
      <c r="T369" s="312"/>
      <c r="U369" s="312"/>
      <c r="V369" s="312"/>
      <c r="W369" s="312"/>
      <c r="X369" s="312"/>
      <c r="Y369" s="312"/>
      <c r="Z369" s="312"/>
    </row>
    <row r="370" ht="15.75" customHeight="1">
      <c r="A370" s="312"/>
      <c r="B370" s="312"/>
      <c r="C370" s="312"/>
      <c r="D370" s="312"/>
      <c r="E370" s="312"/>
      <c r="F370" s="312"/>
      <c r="G370" s="312"/>
      <c r="H370" s="312"/>
      <c r="I370" s="312"/>
      <c r="J370" s="312"/>
      <c r="K370" s="312"/>
      <c r="L370" s="312"/>
      <c r="M370" s="312"/>
      <c r="N370" s="312"/>
      <c r="O370" s="312"/>
      <c r="P370" s="312"/>
      <c r="Q370" s="312"/>
      <c r="R370" s="312"/>
      <c r="S370" s="312"/>
      <c r="T370" s="312"/>
      <c r="U370" s="312"/>
      <c r="V370" s="312"/>
      <c r="W370" s="312"/>
      <c r="X370" s="312"/>
      <c r="Y370" s="312"/>
      <c r="Z370" s="312"/>
    </row>
    <row r="371" ht="15.75" customHeight="1">
      <c r="A371" s="312"/>
      <c r="B371" s="312"/>
      <c r="C371" s="312"/>
      <c r="D371" s="312"/>
      <c r="E371" s="312"/>
      <c r="F371" s="312"/>
      <c r="G371" s="312"/>
      <c r="H371" s="312"/>
      <c r="I371" s="312"/>
      <c r="J371" s="312"/>
      <c r="K371" s="312"/>
      <c r="L371" s="312"/>
      <c r="M371" s="312"/>
      <c r="N371" s="312"/>
      <c r="O371" s="312"/>
      <c r="P371" s="312"/>
      <c r="Q371" s="312"/>
      <c r="R371" s="312"/>
      <c r="S371" s="312"/>
      <c r="T371" s="312"/>
      <c r="U371" s="312"/>
      <c r="V371" s="312"/>
      <c r="W371" s="312"/>
      <c r="X371" s="312"/>
      <c r="Y371" s="312"/>
      <c r="Z371" s="312"/>
    </row>
    <row r="372" ht="15.75" customHeight="1">
      <c r="A372" s="312"/>
      <c r="B372" s="312"/>
      <c r="C372" s="312"/>
      <c r="D372" s="312"/>
      <c r="E372" s="312"/>
      <c r="F372" s="312"/>
      <c r="G372" s="312"/>
      <c r="H372" s="312"/>
      <c r="I372" s="312"/>
      <c r="J372" s="312"/>
      <c r="K372" s="312"/>
      <c r="L372" s="312"/>
      <c r="M372" s="312"/>
      <c r="N372" s="312"/>
      <c r="O372" s="312"/>
      <c r="P372" s="312"/>
      <c r="Q372" s="312"/>
      <c r="R372" s="312"/>
      <c r="S372" s="312"/>
      <c r="T372" s="312"/>
      <c r="U372" s="312"/>
      <c r="V372" s="312"/>
      <c r="W372" s="312"/>
      <c r="X372" s="312"/>
      <c r="Y372" s="312"/>
      <c r="Z372" s="312"/>
    </row>
    <row r="373" ht="15.75" customHeight="1">
      <c r="A373" s="312"/>
      <c r="B373" s="312"/>
      <c r="C373" s="312"/>
      <c r="D373" s="312"/>
      <c r="E373" s="312"/>
      <c r="F373" s="312"/>
      <c r="G373" s="312"/>
      <c r="H373" s="312"/>
      <c r="I373" s="312"/>
      <c r="J373" s="312"/>
      <c r="K373" s="312"/>
      <c r="L373" s="312"/>
      <c r="M373" s="312"/>
      <c r="N373" s="312"/>
      <c r="O373" s="312"/>
      <c r="P373" s="312"/>
      <c r="Q373" s="312"/>
      <c r="R373" s="312"/>
      <c r="S373" s="312"/>
      <c r="T373" s="312"/>
      <c r="U373" s="312"/>
      <c r="V373" s="312"/>
      <c r="W373" s="312"/>
      <c r="X373" s="312"/>
      <c r="Y373" s="312"/>
      <c r="Z373" s="312"/>
    </row>
    <row r="374" ht="15.75" customHeight="1">
      <c r="A374" s="312"/>
      <c r="B374" s="312"/>
      <c r="C374" s="312"/>
      <c r="D374" s="312"/>
      <c r="E374" s="312"/>
      <c r="F374" s="312"/>
      <c r="G374" s="312"/>
      <c r="H374" s="312"/>
      <c r="I374" s="312"/>
      <c r="J374" s="312"/>
      <c r="K374" s="312"/>
      <c r="L374" s="312"/>
      <c r="M374" s="312"/>
      <c r="N374" s="312"/>
      <c r="O374" s="312"/>
      <c r="P374" s="312"/>
      <c r="Q374" s="312"/>
      <c r="R374" s="312"/>
      <c r="S374" s="312"/>
      <c r="T374" s="312"/>
      <c r="U374" s="312"/>
      <c r="V374" s="312"/>
      <c r="W374" s="312"/>
      <c r="X374" s="312"/>
      <c r="Y374" s="312"/>
      <c r="Z374" s="312"/>
    </row>
    <row r="375" ht="15.75" customHeight="1">
      <c r="A375" s="312"/>
      <c r="B375" s="312"/>
      <c r="C375" s="312"/>
      <c r="D375" s="312"/>
      <c r="E375" s="312"/>
      <c r="F375" s="312"/>
      <c r="G375" s="312"/>
      <c r="H375" s="312"/>
      <c r="I375" s="312"/>
      <c r="J375" s="312"/>
      <c r="K375" s="312"/>
      <c r="L375" s="312"/>
      <c r="M375" s="312"/>
      <c r="N375" s="312"/>
      <c r="O375" s="312"/>
      <c r="P375" s="312"/>
      <c r="Q375" s="312"/>
      <c r="R375" s="312"/>
      <c r="S375" s="312"/>
      <c r="T375" s="312"/>
      <c r="U375" s="312"/>
      <c r="V375" s="312"/>
      <c r="W375" s="312"/>
      <c r="X375" s="312"/>
      <c r="Y375" s="312"/>
      <c r="Z375" s="312"/>
    </row>
    <row r="376" ht="15.75" customHeight="1">
      <c r="A376" s="312"/>
      <c r="B376" s="312"/>
      <c r="C376" s="312"/>
      <c r="D376" s="312"/>
      <c r="E376" s="312"/>
      <c r="F376" s="312"/>
      <c r="G376" s="312"/>
      <c r="H376" s="312"/>
      <c r="I376" s="312"/>
      <c r="J376" s="312"/>
      <c r="K376" s="312"/>
      <c r="L376" s="312"/>
      <c r="M376" s="312"/>
      <c r="N376" s="312"/>
      <c r="O376" s="312"/>
      <c r="P376" s="312"/>
      <c r="Q376" s="312"/>
      <c r="R376" s="312"/>
      <c r="S376" s="312"/>
      <c r="T376" s="312"/>
      <c r="U376" s="312"/>
      <c r="V376" s="312"/>
      <c r="W376" s="312"/>
      <c r="X376" s="312"/>
      <c r="Y376" s="312"/>
      <c r="Z376" s="312"/>
    </row>
    <row r="377" ht="15.75" customHeight="1">
      <c r="A377" s="312"/>
      <c r="B377" s="312"/>
      <c r="C377" s="312"/>
      <c r="D377" s="312"/>
      <c r="E377" s="312"/>
      <c r="F377" s="312"/>
      <c r="G377" s="312"/>
      <c r="H377" s="312"/>
      <c r="I377" s="312"/>
      <c r="J377" s="312"/>
      <c r="K377" s="312"/>
      <c r="L377" s="312"/>
      <c r="M377" s="312"/>
      <c r="N377" s="312"/>
      <c r="O377" s="312"/>
      <c r="P377" s="312"/>
      <c r="Q377" s="312"/>
      <c r="R377" s="312"/>
      <c r="S377" s="312"/>
      <c r="T377" s="312"/>
      <c r="U377" s="312"/>
      <c r="V377" s="312"/>
      <c r="W377" s="312"/>
      <c r="X377" s="312"/>
      <c r="Y377" s="312"/>
      <c r="Z377" s="312"/>
    </row>
    <row r="378" ht="15.75" customHeight="1">
      <c r="A378" s="312"/>
      <c r="B378" s="312"/>
      <c r="C378" s="312"/>
      <c r="D378" s="312"/>
      <c r="E378" s="312"/>
      <c r="F378" s="312"/>
      <c r="G378" s="312"/>
      <c r="H378" s="312"/>
      <c r="I378" s="312"/>
      <c r="J378" s="312"/>
      <c r="K378" s="312"/>
      <c r="L378" s="312"/>
      <c r="M378" s="312"/>
      <c r="N378" s="312"/>
      <c r="O378" s="312"/>
      <c r="P378" s="312"/>
      <c r="Q378" s="312"/>
      <c r="R378" s="312"/>
      <c r="S378" s="312"/>
      <c r="T378" s="312"/>
      <c r="U378" s="312"/>
      <c r="V378" s="312"/>
      <c r="W378" s="312"/>
      <c r="X378" s="312"/>
      <c r="Y378" s="312"/>
      <c r="Z378" s="312"/>
    </row>
    <row r="379" ht="15.75" customHeight="1">
      <c r="A379" s="312"/>
      <c r="B379" s="312"/>
      <c r="C379" s="312"/>
      <c r="D379" s="312"/>
      <c r="E379" s="312"/>
      <c r="F379" s="312"/>
      <c r="G379" s="312"/>
      <c r="H379" s="312"/>
      <c r="I379" s="312"/>
      <c r="J379" s="312"/>
      <c r="K379" s="312"/>
      <c r="L379" s="312"/>
      <c r="M379" s="312"/>
      <c r="N379" s="312"/>
      <c r="O379" s="312"/>
      <c r="P379" s="312"/>
      <c r="Q379" s="312"/>
      <c r="R379" s="312"/>
      <c r="S379" s="312"/>
      <c r="T379" s="312"/>
      <c r="U379" s="312"/>
      <c r="V379" s="312"/>
      <c r="W379" s="312"/>
      <c r="X379" s="312"/>
      <c r="Y379" s="312"/>
      <c r="Z379" s="312"/>
    </row>
    <row r="380" ht="15.75" customHeight="1">
      <c r="A380" s="312"/>
      <c r="B380" s="312"/>
      <c r="C380" s="312"/>
      <c r="D380" s="312"/>
      <c r="E380" s="312"/>
      <c r="F380" s="312"/>
      <c r="G380" s="312"/>
      <c r="H380" s="312"/>
      <c r="I380" s="312"/>
      <c r="J380" s="312"/>
      <c r="K380" s="312"/>
      <c r="L380" s="312"/>
      <c r="M380" s="312"/>
      <c r="N380" s="312"/>
      <c r="O380" s="312"/>
      <c r="P380" s="312"/>
      <c r="Q380" s="312"/>
      <c r="R380" s="312"/>
      <c r="S380" s="312"/>
      <c r="T380" s="312"/>
      <c r="U380" s="312"/>
      <c r="V380" s="312"/>
      <c r="W380" s="312"/>
      <c r="X380" s="312"/>
      <c r="Y380" s="312"/>
      <c r="Z380" s="312"/>
    </row>
    <row r="381" ht="15.75" customHeight="1">
      <c r="A381" s="312"/>
      <c r="B381" s="312"/>
      <c r="C381" s="312"/>
      <c r="D381" s="312"/>
      <c r="E381" s="312"/>
      <c r="F381" s="312"/>
      <c r="G381" s="312"/>
      <c r="H381" s="312"/>
      <c r="I381" s="312"/>
      <c r="J381" s="312"/>
      <c r="K381" s="312"/>
      <c r="L381" s="312"/>
      <c r="M381" s="312"/>
      <c r="N381" s="312"/>
      <c r="O381" s="312"/>
      <c r="P381" s="312"/>
      <c r="Q381" s="312"/>
      <c r="R381" s="312"/>
      <c r="S381" s="312"/>
      <c r="T381" s="312"/>
      <c r="U381" s="312"/>
      <c r="V381" s="312"/>
      <c r="W381" s="312"/>
      <c r="X381" s="312"/>
      <c r="Y381" s="312"/>
      <c r="Z381" s="312"/>
    </row>
    <row r="382" ht="15.75" customHeight="1">
      <c r="A382" s="312"/>
      <c r="B382" s="312"/>
      <c r="C382" s="312"/>
      <c r="D382" s="312"/>
      <c r="E382" s="312"/>
      <c r="F382" s="312"/>
      <c r="G382" s="312"/>
      <c r="H382" s="312"/>
      <c r="I382" s="312"/>
      <c r="J382" s="312"/>
      <c r="K382" s="312"/>
      <c r="L382" s="312"/>
      <c r="M382" s="312"/>
      <c r="N382" s="312"/>
      <c r="O382" s="312"/>
      <c r="P382" s="312"/>
      <c r="Q382" s="312"/>
      <c r="R382" s="312"/>
      <c r="S382" s="312"/>
      <c r="T382" s="312"/>
      <c r="U382" s="312"/>
      <c r="V382" s="312"/>
      <c r="W382" s="312"/>
      <c r="X382" s="312"/>
      <c r="Y382" s="312"/>
      <c r="Z382" s="312"/>
    </row>
    <row r="383" ht="15.75" customHeight="1">
      <c r="A383" s="312"/>
      <c r="B383" s="312"/>
      <c r="C383" s="312"/>
      <c r="D383" s="312"/>
      <c r="E383" s="312"/>
      <c r="F383" s="312"/>
      <c r="G383" s="312"/>
      <c r="H383" s="312"/>
      <c r="I383" s="312"/>
      <c r="J383" s="312"/>
      <c r="K383" s="312"/>
      <c r="L383" s="312"/>
      <c r="M383" s="312"/>
      <c r="N383" s="312"/>
      <c r="O383" s="312"/>
      <c r="P383" s="312"/>
      <c r="Q383" s="312"/>
      <c r="R383" s="312"/>
      <c r="S383" s="312"/>
      <c r="T383" s="312"/>
      <c r="U383" s="312"/>
      <c r="V383" s="312"/>
      <c r="W383" s="312"/>
      <c r="X383" s="312"/>
      <c r="Y383" s="312"/>
      <c r="Z383" s="312"/>
    </row>
    <row r="384" ht="15.75" customHeight="1">
      <c r="A384" s="312"/>
      <c r="B384" s="312"/>
      <c r="C384" s="312"/>
      <c r="D384" s="312"/>
      <c r="E384" s="312"/>
      <c r="F384" s="312"/>
      <c r="G384" s="312"/>
      <c r="H384" s="312"/>
      <c r="I384" s="312"/>
      <c r="J384" s="312"/>
      <c r="K384" s="312"/>
      <c r="L384" s="312"/>
      <c r="M384" s="312"/>
      <c r="N384" s="312"/>
      <c r="O384" s="312"/>
      <c r="P384" s="312"/>
      <c r="Q384" s="312"/>
      <c r="R384" s="312"/>
      <c r="S384" s="312"/>
      <c r="T384" s="312"/>
      <c r="U384" s="312"/>
      <c r="V384" s="312"/>
      <c r="W384" s="312"/>
      <c r="X384" s="312"/>
      <c r="Y384" s="312"/>
      <c r="Z384" s="312"/>
    </row>
    <row r="385" ht="15.75" customHeight="1">
      <c r="A385" s="312"/>
      <c r="B385" s="312"/>
      <c r="C385" s="312"/>
      <c r="D385" s="312"/>
      <c r="E385" s="312"/>
      <c r="F385" s="312"/>
      <c r="G385" s="312"/>
      <c r="H385" s="312"/>
      <c r="I385" s="312"/>
      <c r="J385" s="312"/>
      <c r="K385" s="312"/>
      <c r="L385" s="312"/>
      <c r="M385" s="312"/>
      <c r="N385" s="312"/>
      <c r="O385" s="312"/>
      <c r="P385" s="312"/>
      <c r="Q385" s="312"/>
      <c r="R385" s="312"/>
      <c r="S385" s="312"/>
      <c r="T385" s="312"/>
      <c r="U385" s="312"/>
      <c r="V385" s="312"/>
      <c r="W385" s="312"/>
      <c r="X385" s="312"/>
      <c r="Y385" s="312"/>
      <c r="Z385" s="312"/>
    </row>
    <row r="386" ht="15.75" customHeight="1">
      <c r="A386" s="312"/>
      <c r="B386" s="312"/>
      <c r="C386" s="312"/>
      <c r="D386" s="312"/>
      <c r="E386" s="312"/>
      <c r="F386" s="312"/>
      <c r="G386" s="312"/>
      <c r="H386" s="312"/>
      <c r="I386" s="312"/>
      <c r="J386" s="312"/>
      <c r="K386" s="312"/>
      <c r="L386" s="312"/>
      <c r="M386" s="312"/>
      <c r="N386" s="312"/>
      <c r="O386" s="312"/>
      <c r="P386" s="312"/>
      <c r="Q386" s="312"/>
      <c r="R386" s="312"/>
      <c r="S386" s="312"/>
      <c r="T386" s="312"/>
      <c r="U386" s="312"/>
      <c r="V386" s="312"/>
      <c r="W386" s="312"/>
      <c r="X386" s="312"/>
      <c r="Y386" s="312"/>
      <c r="Z386" s="312"/>
    </row>
    <row r="387" ht="15.75" customHeight="1">
      <c r="A387" s="312"/>
      <c r="B387" s="312"/>
      <c r="C387" s="312"/>
      <c r="D387" s="312"/>
      <c r="E387" s="312"/>
      <c r="F387" s="312"/>
      <c r="G387" s="312"/>
      <c r="H387" s="312"/>
      <c r="I387" s="312"/>
      <c r="J387" s="312"/>
      <c r="K387" s="312"/>
      <c r="L387" s="312"/>
      <c r="M387" s="312"/>
      <c r="N387" s="312"/>
      <c r="O387" s="312"/>
      <c r="P387" s="312"/>
      <c r="Q387" s="312"/>
      <c r="R387" s="312"/>
      <c r="S387" s="312"/>
      <c r="T387" s="312"/>
      <c r="U387" s="312"/>
      <c r="V387" s="312"/>
      <c r="W387" s="312"/>
      <c r="X387" s="312"/>
      <c r="Y387" s="312"/>
      <c r="Z387" s="312"/>
    </row>
    <row r="388" ht="15.75" customHeight="1">
      <c r="A388" s="312"/>
      <c r="B388" s="312"/>
      <c r="C388" s="312"/>
      <c r="D388" s="312"/>
      <c r="E388" s="312"/>
      <c r="F388" s="312"/>
      <c r="G388" s="312"/>
      <c r="H388" s="312"/>
      <c r="I388" s="312"/>
      <c r="J388" s="312"/>
      <c r="K388" s="312"/>
      <c r="L388" s="312"/>
      <c r="M388" s="312"/>
      <c r="N388" s="312"/>
      <c r="O388" s="312"/>
      <c r="P388" s="312"/>
      <c r="Q388" s="312"/>
      <c r="R388" s="312"/>
      <c r="S388" s="312"/>
      <c r="T388" s="312"/>
      <c r="U388" s="312"/>
      <c r="V388" s="312"/>
      <c r="W388" s="312"/>
      <c r="X388" s="312"/>
      <c r="Y388" s="312"/>
      <c r="Z388" s="312"/>
    </row>
    <row r="389" ht="15.75" customHeight="1">
      <c r="A389" s="312"/>
      <c r="B389" s="312"/>
      <c r="C389" s="312"/>
      <c r="D389" s="312"/>
      <c r="E389" s="312"/>
      <c r="F389" s="312"/>
      <c r="G389" s="312"/>
      <c r="H389" s="312"/>
      <c r="I389" s="312"/>
      <c r="J389" s="312"/>
      <c r="K389" s="312"/>
      <c r="L389" s="312"/>
      <c r="M389" s="312"/>
      <c r="N389" s="312"/>
      <c r="O389" s="312"/>
      <c r="P389" s="312"/>
      <c r="Q389" s="312"/>
      <c r="R389" s="312"/>
      <c r="S389" s="312"/>
      <c r="T389" s="312"/>
      <c r="U389" s="312"/>
      <c r="V389" s="312"/>
      <c r="W389" s="312"/>
      <c r="X389" s="312"/>
      <c r="Y389" s="312"/>
      <c r="Z389" s="312"/>
    </row>
    <row r="390" ht="15.75" customHeight="1">
      <c r="A390" s="312"/>
      <c r="B390" s="312"/>
      <c r="C390" s="312"/>
      <c r="D390" s="312"/>
      <c r="E390" s="312"/>
      <c r="F390" s="312"/>
      <c r="G390" s="312"/>
      <c r="H390" s="312"/>
      <c r="I390" s="312"/>
      <c r="J390" s="312"/>
      <c r="K390" s="312"/>
      <c r="L390" s="312"/>
      <c r="M390" s="312"/>
      <c r="N390" s="312"/>
      <c r="O390" s="312"/>
      <c r="P390" s="312"/>
      <c r="Q390" s="312"/>
      <c r="R390" s="312"/>
      <c r="S390" s="312"/>
      <c r="T390" s="312"/>
      <c r="U390" s="312"/>
      <c r="V390" s="312"/>
      <c r="W390" s="312"/>
      <c r="X390" s="312"/>
      <c r="Y390" s="312"/>
      <c r="Z390" s="312"/>
    </row>
    <row r="391" ht="15.75" customHeight="1">
      <c r="A391" s="312"/>
      <c r="B391" s="312"/>
      <c r="C391" s="312"/>
      <c r="D391" s="312"/>
      <c r="E391" s="312"/>
      <c r="F391" s="312"/>
      <c r="G391" s="312"/>
      <c r="H391" s="312"/>
      <c r="I391" s="312"/>
      <c r="J391" s="312"/>
      <c r="K391" s="312"/>
      <c r="L391" s="312"/>
      <c r="M391" s="312"/>
      <c r="N391" s="312"/>
      <c r="O391" s="312"/>
      <c r="P391" s="312"/>
      <c r="Q391" s="312"/>
      <c r="R391" s="312"/>
      <c r="S391" s="312"/>
      <c r="T391" s="312"/>
      <c r="U391" s="312"/>
      <c r="V391" s="312"/>
      <c r="W391" s="312"/>
      <c r="X391" s="312"/>
      <c r="Y391" s="312"/>
      <c r="Z391" s="312"/>
    </row>
    <row r="392" ht="15.75" customHeight="1">
      <c r="A392" s="312"/>
      <c r="B392" s="312"/>
      <c r="C392" s="312"/>
      <c r="D392" s="312"/>
      <c r="E392" s="312"/>
      <c r="F392" s="312"/>
      <c r="G392" s="312"/>
      <c r="H392" s="312"/>
      <c r="I392" s="312"/>
      <c r="J392" s="312"/>
      <c r="K392" s="312"/>
      <c r="L392" s="312"/>
      <c r="M392" s="312"/>
      <c r="N392" s="312"/>
      <c r="O392" s="312"/>
      <c r="P392" s="312"/>
      <c r="Q392" s="312"/>
      <c r="R392" s="312"/>
      <c r="S392" s="312"/>
      <c r="T392" s="312"/>
      <c r="U392" s="312"/>
      <c r="V392" s="312"/>
      <c r="W392" s="312"/>
      <c r="X392" s="312"/>
      <c r="Y392" s="312"/>
      <c r="Z392" s="312"/>
    </row>
    <row r="393" ht="15.75" customHeight="1">
      <c r="A393" s="312"/>
      <c r="B393" s="312"/>
      <c r="C393" s="312"/>
      <c r="D393" s="312"/>
      <c r="E393" s="312"/>
      <c r="F393" s="312"/>
      <c r="G393" s="312"/>
      <c r="H393" s="312"/>
      <c r="I393" s="312"/>
      <c r="J393" s="312"/>
      <c r="K393" s="312"/>
      <c r="L393" s="312"/>
      <c r="M393" s="312"/>
      <c r="N393" s="312"/>
      <c r="O393" s="312"/>
      <c r="P393" s="312"/>
      <c r="Q393" s="312"/>
      <c r="R393" s="312"/>
      <c r="S393" s="312"/>
      <c r="T393" s="312"/>
      <c r="U393" s="312"/>
      <c r="V393" s="312"/>
      <c r="W393" s="312"/>
      <c r="X393" s="312"/>
      <c r="Y393" s="312"/>
      <c r="Z393" s="312"/>
    </row>
    <row r="394" ht="15.75" customHeight="1">
      <c r="A394" s="312"/>
      <c r="B394" s="312"/>
      <c r="C394" s="312"/>
      <c r="D394" s="312"/>
      <c r="E394" s="312"/>
      <c r="F394" s="312"/>
      <c r="G394" s="312"/>
      <c r="H394" s="312"/>
      <c r="I394" s="312"/>
      <c r="J394" s="312"/>
      <c r="K394" s="312"/>
      <c r="L394" s="312"/>
      <c r="M394" s="312"/>
      <c r="N394" s="312"/>
      <c r="O394" s="312"/>
      <c r="P394" s="312"/>
      <c r="Q394" s="312"/>
      <c r="R394" s="312"/>
      <c r="S394" s="312"/>
      <c r="T394" s="312"/>
      <c r="U394" s="312"/>
      <c r="V394" s="312"/>
      <c r="W394" s="312"/>
      <c r="X394" s="312"/>
      <c r="Y394" s="312"/>
      <c r="Z394" s="312"/>
    </row>
    <row r="395" ht="15.75" customHeight="1">
      <c r="A395" s="312"/>
      <c r="B395" s="312"/>
      <c r="C395" s="312"/>
      <c r="D395" s="312"/>
      <c r="E395" s="312"/>
      <c r="F395" s="312"/>
      <c r="G395" s="312"/>
      <c r="H395" s="312"/>
      <c r="I395" s="312"/>
      <c r="J395" s="312"/>
      <c r="K395" s="312"/>
      <c r="L395" s="312"/>
      <c r="M395" s="312"/>
      <c r="N395" s="312"/>
      <c r="O395" s="312"/>
      <c r="P395" s="312"/>
      <c r="Q395" s="312"/>
      <c r="R395" s="312"/>
      <c r="S395" s="312"/>
      <c r="T395" s="312"/>
      <c r="U395" s="312"/>
      <c r="V395" s="312"/>
      <c r="W395" s="312"/>
      <c r="X395" s="312"/>
      <c r="Y395" s="312"/>
      <c r="Z395" s="312"/>
    </row>
    <row r="396" ht="15.75" customHeight="1">
      <c r="A396" s="312"/>
      <c r="B396" s="312"/>
      <c r="C396" s="312"/>
      <c r="D396" s="312"/>
      <c r="E396" s="312"/>
      <c r="F396" s="312"/>
      <c r="G396" s="312"/>
      <c r="H396" s="312"/>
      <c r="I396" s="312"/>
      <c r="J396" s="312"/>
      <c r="K396" s="312"/>
      <c r="L396" s="312"/>
      <c r="M396" s="312"/>
      <c r="N396" s="312"/>
      <c r="O396" s="312"/>
      <c r="P396" s="312"/>
      <c r="Q396" s="312"/>
      <c r="R396" s="312"/>
      <c r="S396" s="312"/>
      <c r="T396" s="312"/>
      <c r="U396" s="312"/>
      <c r="V396" s="312"/>
      <c r="W396" s="312"/>
      <c r="X396" s="312"/>
      <c r="Y396" s="312"/>
      <c r="Z396" s="312"/>
    </row>
    <row r="397" ht="15.75" customHeight="1">
      <c r="A397" s="312"/>
      <c r="B397" s="312"/>
      <c r="C397" s="312"/>
      <c r="D397" s="312"/>
      <c r="E397" s="312"/>
      <c r="F397" s="312"/>
      <c r="G397" s="312"/>
      <c r="H397" s="312"/>
      <c r="I397" s="312"/>
      <c r="J397" s="312"/>
      <c r="K397" s="312"/>
      <c r="L397" s="312"/>
      <c r="M397" s="312"/>
      <c r="N397" s="312"/>
      <c r="O397" s="312"/>
      <c r="P397" s="312"/>
      <c r="Q397" s="312"/>
      <c r="R397" s="312"/>
      <c r="S397" s="312"/>
      <c r="T397" s="312"/>
      <c r="U397" s="312"/>
      <c r="V397" s="312"/>
      <c r="W397" s="312"/>
      <c r="X397" s="312"/>
      <c r="Y397" s="312"/>
      <c r="Z397" s="312"/>
    </row>
    <row r="398" ht="15.75" customHeight="1">
      <c r="A398" s="312"/>
      <c r="B398" s="312"/>
      <c r="C398" s="312"/>
      <c r="D398" s="312"/>
      <c r="E398" s="312"/>
      <c r="F398" s="312"/>
      <c r="G398" s="312"/>
      <c r="H398" s="312"/>
      <c r="I398" s="312"/>
      <c r="J398" s="312"/>
      <c r="K398" s="312"/>
      <c r="L398" s="312"/>
      <c r="M398" s="312"/>
      <c r="N398" s="312"/>
      <c r="O398" s="312"/>
      <c r="P398" s="312"/>
      <c r="Q398" s="312"/>
      <c r="R398" s="312"/>
      <c r="S398" s="312"/>
      <c r="T398" s="312"/>
      <c r="U398" s="312"/>
      <c r="V398" s="312"/>
      <c r="W398" s="312"/>
      <c r="X398" s="312"/>
      <c r="Y398" s="312"/>
      <c r="Z398" s="312"/>
    </row>
    <row r="399" ht="15.75" customHeight="1">
      <c r="A399" s="312"/>
      <c r="B399" s="312"/>
      <c r="C399" s="312"/>
      <c r="D399" s="312"/>
      <c r="E399" s="312"/>
      <c r="F399" s="312"/>
      <c r="G399" s="312"/>
      <c r="H399" s="312"/>
      <c r="I399" s="312"/>
      <c r="J399" s="312"/>
      <c r="K399" s="312"/>
      <c r="L399" s="312"/>
      <c r="M399" s="312"/>
      <c r="N399" s="312"/>
      <c r="O399" s="312"/>
      <c r="P399" s="312"/>
      <c r="Q399" s="312"/>
      <c r="R399" s="312"/>
      <c r="S399" s="312"/>
      <c r="T399" s="312"/>
      <c r="U399" s="312"/>
      <c r="V399" s="312"/>
      <c r="W399" s="312"/>
      <c r="X399" s="312"/>
      <c r="Y399" s="312"/>
      <c r="Z399" s="312"/>
    </row>
    <row r="400" ht="15.75" customHeight="1">
      <c r="A400" s="312"/>
      <c r="B400" s="312"/>
      <c r="C400" s="312"/>
      <c r="D400" s="312"/>
      <c r="E400" s="312"/>
      <c r="F400" s="312"/>
      <c r="G400" s="312"/>
      <c r="H400" s="312"/>
      <c r="I400" s="312"/>
      <c r="J400" s="312"/>
      <c r="K400" s="312"/>
      <c r="L400" s="312"/>
      <c r="M400" s="312"/>
      <c r="N400" s="312"/>
      <c r="O400" s="312"/>
      <c r="P400" s="312"/>
      <c r="Q400" s="312"/>
      <c r="R400" s="312"/>
      <c r="S400" s="312"/>
      <c r="T400" s="312"/>
      <c r="U400" s="312"/>
      <c r="V400" s="312"/>
      <c r="W400" s="312"/>
      <c r="X400" s="312"/>
      <c r="Y400" s="312"/>
      <c r="Z400" s="312"/>
    </row>
    <row r="401" ht="15.75" customHeight="1">
      <c r="A401" s="312"/>
      <c r="B401" s="312"/>
      <c r="C401" s="312"/>
      <c r="D401" s="312"/>
      <c r="E401" s="312"/>
      <c r="F401" s="312"/>
      <c r="G401" s="312"/>
      <c r="H401" s="312"/>
      <c r="I401" s="312"/>
      <c r="J401" s="312"/>
      <c r="K401" s="312"/>
      <c r="L401" s="312"/>
      <c r="M401" s="312"/>
      <c r="N401" s="312"/>
      <c r="O401" s="312"/>
      <c r="P401" s="312"/>
      <c r="Q401" s="312"/>
      <c r="R401" s="312"/>
      <c r="S401" s="312"/>
      <c r="T401" s="312"/>
      <c r="U401" s="312"/>
      <c r="V401" s="312"/>
      <c r="W401" s="312"/>
      <c r="X401" s="312"/>
      <c r="Y401" s="312"/>
      <c r="Z401" s="312"/>
    </row>
    <row r="402" ht="15.75" customHeight="1">
      <c r="A402" s="312"/>
      <c r="B402" s="312"/>
      <c r="C402" s="312"/>
      <c r="D402" s="312"/>
      <c r="E402" s="312"/>
      <c r="F402" s="312"/>
      <c r="G402" s="312"/>
      <c r="H402" s="312"/>
      <c r="I402" s="312"/>
      <c r="J402" s="312"/>
      <c r="K402" s="312"/>
      <c r="L402" s="312"/>
      <c r="M402" s="312"/>
      <c r="N402" s="312"/>
      <c r="O402" s="312"/>
      <c r="P402" s="312"/>
      <c r="Q402" s="312"/>
      <c r="R402" s="312"/>
      <c r="S402" s="312"/>
      <c r="T402" s="312"/>
      <c r="U402" s="312"/>
      <c r="V402" s="312"/>
      <c r="W402" s="312"/>
      <c r="X402" s="312"/>
      <c r="Y402" s="312"/>
      <c r="Z402" s="312"/>
    </row>
    <row r="403" ht="15.75" customHeight="1">
      <c r="A403" s="312"/>
      <c r="B403" s="312"/>
      <c r="C403" s="312"/>
      <c r="D403" s="312"/>
      <c r="E403" s="312"/>
      <c r="F403" s="312"/>
      <c r="G403" s="312"/>
      <c r="H403" s="312"/>
      <c r="I403" s="312"/>
      <c r="J403" s="312"/>
      <c r="K403" s="312"/>
      <c r="L403" s="312"/>
      <c r="M403" s="312"/>
      <c r="N403" s="312"/>
      <c r="O403" s="312"/>
      <c r="P403" s="312"/>
      <c r="Q403" s="312"/>
      <c r="R403" s="312"/>
      <c r="S403" s="312"/>
      <c r="T403" s="312"/>
      <c r="U403" s="312"/>
      <c r="V403" s="312"/>
      <c r="W403" s="312"/>
      <c r="X403" s="312"/>
      <c r="Y403" s="312"/>
      <c r="Z403" s="312"/>
    </row>
    <row r="404" ht="15.75" customHeight="1">
      <c r="A404" s="312"/>
      <c r="B404" s="312"/>
      <c r="C404" s="312"/>
      <c r="D404" s="312"/>
      <c r="E404" s="312"/>
      <c r="F404" s="312"/>
      <c r="G404" s="312"/>
      <c r="H404" s="312"/>
      <c r="I404" s="312"/>
      <c r="J404" s="312"/>
      <c r="K404" s="312"/>
      <c r="L404" s="312"/>
      <c r="M404" s="312"/>
      <c r="N404" s="312"/>
      <c r="O404" s="312"/>
      <c r="P404" s="312"/>
      <c r="Q404" s="312"/>
      <c r="R404" s="312"/>
      <c r="S404" s="312"/>
      <c r="T404" s="312"/>
      <c r="U404" s="312"/>
      <c r="V404" s="312"/>
      <c r="W404" s="312"/>
      <c r="X404" s="312"/>
      <c r="Y404" s="312"/>
      <c r="Z404" s="312"/>
    </row>
    <row r="405" ht="15.75" customHeight="1">
      <c r="A405" s="312"/>
      <c r="B405" s="312"/>
      <c r="C405" s="312"/>
      <c r="D405" s="312"/>
      <c r="E405" s="312"/>
      <c r="F405" s="312"/>
      <c r="G405" s="312"/>
      <c r="H405" s="312"/>
      <c r="I405" s="312"/>
      <c r="J405" s="312"/>
      <c r="K405" s="312"/>
      <c r="L405" s="312"/>
      <c r="M405" s="312"/>
      <c r="N405" s="312"/>
      <c r="O405" s="312"/>
      <c r="P405" s="312"/>
      <c r="Q405" s="312"/>
      <c r="R405" s="312"/>
      <c r="S405" s="312"/>
      <c r="T405" s="312"/>
      <c r="U405" s="312"/>
      <c r="V405" s="312"/>
      <c r="W405" s="312"/>
      <c r="X405" s="312"/>
      <c r="Y405" s="312"/>
      <c r="Z405" s="312"/>
    </row>
    <row r="406" ht="15.75" customHeight="1">
      <c r="A406" s="312"/>
      <c r="B406" s="312"/>
      <c r="C406" s="312"/>
      <c r="D406" s="312"/>
      <c r="E406" s="312"/>
      <c r="F406" s="312"/>
      <c r="G406" s="312"/>
      <c r="H406" s="312"/>
      <c r="I406" s="312"/>
      <c r="J406" s="312"/>
      <c r="K406" s="312"/>
      <c r="L406" s="312"/>
      <c r="M406" s="312"/>
      <c r="N406" s="312"/>
      <c r="O406" s="312"/>
      <c r="P406" s="312"/>
      <c r="Q406" s="312"/>
      <c r="R406" s="312"/>
      <c r="S406" s="312"/>
      <c r="T406" s="312"/>
      <c r="U406" s="312"/>
      <c r="V406" s="312"/>
      <c r="W406" s="312"/>
      <c r="X406" s="312"/>
      <c r="Y406" s="312"/>
      <c r="Z406" s="312"/>
    </row>
    <row r="407" ht="15.75" customHeight="1">
      <c r="A407" s="312"/>
      <c r="B407" s="312"/>
      <c r="C407" s="312"/>
      <c r="D407" s="312"/>
      <c r="E407" s="312"/>
      <c r="F407" s="312"/>
      <c r="G407" s="312"/>
      <c r="H407" s="312"/>
      <c r="I407" s="312"/>
      <c r="J407" s="312"/>
      <c r="K407" s="312"/>
      <c r="L407" s="312"/>
      <c r="M407" s="312"/>
      <c r="N407" s="312"/>
      <c r="O407" s="312"/>
      <c r="P407" s="312"/>
      <c r="Q407" s="312"/>
      <c r="R407" s="312"/>
      <c r="S407" s="312"/>
      <c r="T407" s="312"/>
      <c r="U407" s="312"/>
      <c r="V407" s="312"/>
      <c r="W407" s="312"/>
      <c r="X407" s="312"/>
      <c r="Y407" s="312"/>
      <c r="Z407" s="312"/>
    </row>
    <row r="408" ht="15.75" customHeight="1">
      <c r="A408" s="312"/>
      <c r="B408" s="312"/>
      <c r="C408" s="312"/>
      <c r="D408" s="312"/>
      <c r="E408" s="312"/>
      <c r="F408" s="312"/>
      <c r="G408" s="312"/>
      <c r="H408" s="312"/>
      <c r="I408" s="312"/>
      <c r="J408" s="312"/>
      <c r="K408" s="312"/>
      <c r="L408" s="312"/>
      <c r="M408" s="312"/>
      <c r="N408" s="312"/>
      <c r="O408" s="312"/>
      <c r="P408" s="312"/>
      <c r="Q408" s="312"/>
      <c r="R408" s="312"/>
      <c r="S408" s="312"/>
      <c r="T408" s="312"/>
      <c r="U408" s="312"/>
      <c r="V408" s="312"/>
      <c r="W408" s="312"/>
      <c r="X408" s="312"/>
      <c r="Y408" s="312"/>
      <c r="Z408" s="312"/>
    </row>
    <row r="409" ht="15.75" customHeight="1">
      <c r="A409" s="312"/>
      <c r="B409" s="312"/>
      <c r="C409" s="312"/>
      <c r="D409" s="312"/>
      <c r="E409" s="312"/>
      <c r="F409" s="312"/>
      <c r="G409" s="312"/>
      <c r="H409" s="312"/>
      <c r="I409" s="312"/>
      <c r="J409" s="312"/>
      <c r="K409" s="312"/>
      <c r="L409" s="312"/>
      <c r="M409" s="312"/>
      <c r="N409" s="312"/>
      <c r="O409" s="312"/>
      <c r="P409" s="312"/>
      <c r="Q409" s="312"/>
      <c r="R409" s="312"/>
      <c r="S409" s="312"/>
      <c r="T409" s="312"/>
      <c r="U409" s="312"/>
      <c r="V409" s="312"/>
      <c r="W409" s="312"/>
      <c r="X409" s="312"/>
      <c r="Y409" s="312"/>
      <c r="Z409" s="312"/>
    </row>
    <row r="410" ht="15.75" customHeight="1">
      <c r="A410" s="312"/>
      <c r="B410" s="312"/>
      <c r="C410" s="312"/>
      <c r="D410" s="312"/>
      <c r="E410" s="312"/>
      <c r="F410" s="312"/>
      <c r="G410" s="312"/>
      <c r="H410" s="312"/>
      <c r="I410" s="312"/>
      <c r="J410" s="312"/>
      <c r="K410" s="312"/>
      <c r="L410" s="312"/>
      <c r="M410" s="312"/>
      <c r="N410" s="312"/>
      <c r="O410" s="312"/>
      <c r="P410" s="312"/>
      <c r="Q410" s="312"/>
      <c r="R410" s="312"/>
      <c r="S410" s="312"/>
      <c r="T410" s="312"/>
      <c r="U410" s="312"/>
      <c r="V410" s="312"/>
      <c r="W410" s="312"/>
      <c r="X410" s="312"/>
      <c r="Y410" s="312"/>
      <c r="Z410" s="312"/>
    </row>
    <row r="411" ht="15.75" customHeight="1">
      <c r="A411" s="312"/>
      <c r="B411" s="312"/>
      <c r="C411" s="312"/>
      <c r="D411" s="312"/>
      <c r="E411" s="312"/>
      <c r="F411" s="312"/>
      <c r="G411" s="312"/>
      <c r="H411" s="312"/>
      <c r="I411" s="312"/>
      <c r="J411" s="312"/>
      <c r="K411" s="312"/>
      <c r="L411" s="312"/>
      <c r="M411" s="312"/>
      <c r="N411" s="312"/>
      <c r="O411" s="312"/>
      <c r="P411" s="312"/>
      <c r="Q411" s="312"/>
      <c r="R411" s="312"/>
      <c r="S411" s="312"/>
      <c r="T411" s="312"/>
      <c r="U411" s="312"/>
      <c r="V411" s="312"/>
      <c r="W411" s="312"/>
      <c r="X411" s="312"/>
      <c r="Y411" s="312"/>
      <c r="Z411" s="312"/>
    </row>
    <row r="412" ht="15.75" customHeight="1">
      <c r="A412" s="312"/>
      <c r="B412" s="312"/>
      <c r="C412" s="312"/>
      <c r="D412" s="312"/>
      <c r="E412" s="312"/>
      <c r="F412" s="312"/>
      <c r="G412" s="312"/>
      <c r="H412" s="312"/>
      <c r="I412" s="312"/>
      <c r="J412" s="312"/>
      <c r="K412" s="312"/>
      <c r="L412" s="312"/>
      <c r="M412" s="312"/>
      <c r="N412" s="312"/>
      <c r="O412" s="312"/>
      <c r="P412" s="312"/>
      <c r="Q412" s="312"/>
      <c r="R412" s="312"/>
      <c r="S412" s="312"/>
      <c r="T412" s="312"/>
      <c r="U412" s="312"/>
      <c r="V412" s="312"/>
      <c r="W412" s="312"/>
      <c r="X412" s="312"/>
      <c r="Y412" s="312"/>
      <c r="Z412" s="312"/>
    </row>
    <row r="413" ht="15.75" customHeight="1">
      <c r="A413" s="312"/>
      <c r="B413" s="312"/>
      <c r="C413" s="312"/>
      <c r="D413" s="312"/>
      <c r="E413" s="312"/>
      <c r="F413" s="312"/>
      <c r="G413" s="312"/>
      <c r="H413" s="312"/>
      <c r="I413" s="312"/>
      <c r="J413" s="312"/>
      <c r="K413" s="312"/>
      <c r="L413" s="312"/>
      <c r="M413" s="312"/>
      <c r="N413" s="312"/>
      <c r="O413" s="312"/>
      <c r="P413" s="312"/>
      <c r="Q413" s="312"/>
      <c r="R413" s="312"/>
      <c r="S413" s="312"/>
      <c r="T413" s="312"/>
      <c r="U413" s="312"/>
      <c r="V413" s="312"/>
      <c r="W413" s="312"/>
      <c r="X413" s="312"/>
      <c r="Y413" s="312"/>
      <c r="Z413" s="312"/>
    </row>
    <row r="414" ht="15.75" customHeight="1">
      <c r="A414" s="312"/>
      <c r="B414" s="312"/>
      <c r="C414" s="312"/>
      <c r="D414" s="312"/>
      <c r="E414" s="312"/>
      <c r="F414" s="312"/>
      <c r="G414" s="312"/>
      <c r="H414" s="312"/>
      <c r="I414" s="312"/>
      <c r="J414" s="312"/>
      <c r="K414" s="312"/>
      <c r="L414" s="312"/>
      <c r="M414" s="312"/>
      <c r="N414" s="312"/>
      <c r="O414" s="312"/>
      <c r="P414" s="312"/>
      <c r="Q414" s="312"/>
      <c r="R414" s="312"/>
      <c r="S414" s="312"/>
      <c r="T414" s="312"/>
      <c r="U414" s="312"/>
      <c r="V414" s="312"/>
      <c r="W414" s="312"/>
      <c r="X414" s="312"/>
      <c r="Y414" s="312"/>
      <c r="Z414" s="312"/>
    </row>
    <row r="415" ht="15.75" customHeight="1">
      <c r="A415" s="312"/>
      <c r="B415" s="312"/>
      <c r="C415" s="312"/>
      <c r="D415" s="312"/>
      <c r="E415" s="312"/>
      <c r="F415" s="312"/>
      <c r="G415" s="312"/>
      <c r="H415" s="312"/>
      <c r="I415" s="312"/>
      <c r="J415" s="312"/>
      <c r="K415" s="312"/>
      <c r="L415" s="312"/>
      <c r="M415" s="312"/>
      <c r="N415" s="312"/>
      <c r="O415" s="312"/>
      <c r="P415" s="312"/>
      <c r="Q415" s="312"/>
      <c r="R415" s="312"/>
      <c r="S415" s="312"/>
      <c r="T415" s="312"/>
      <c r="U415" s="312"/>
      <c r="V415" s="312"/>
      <c r="W415" s="312"/>
      <c r="X415" s="312"/>
      <c r="Y415" s="312"/>
      <c r="Z415" s="312"/>
    </row>
    <row r="416" ht="15.75" customHeight="1">
      <c r="A416" s="312"/>
      <c r="B416" s="312"/>
      <c r="C416" s="312"/>
      <c r="D416" s="312"/>
      <c r="E416" s="312"/>
      <c r="F416" s="312"/>
      <c r="G416" s="312"/>
      <c r="H416" s="312"/>
      <c r="I416" s="312"/>
      <c r="J416" s="312"/>
      <c r="K416" s="312"/>
      <c r="L416" s="312"/>
      <c r="M416" s="312"/>
      <c r="N416" s="312"/>
      <c r="O416" s="312"/>
      <c r="P416" s="312"/>
      <c r="Q416" s="312"/>
      <c r="R416" s="312"/>
      <c r="S416" s="312"/>
      <c r="T416" s="312"/>
      <c r="U416" s="312"/>
      <c r="V416" s="312"/>
      <c r="W416" s="312"/>
      <c r="X416" s="312"/>
      <c r="Y416" s="312"/>
      <c r="Z416" s="312"/>
    </row>
    <row r="417" ht="15.75" customHeight="1">
      <c r="A417" s="312"/>
      <c r="B417" s="312"/>
      <c r="C417" s="312"/>
      <c r="D417" s="312"/>
      <c r="E417" s="312"/>
      <c r="F417" s="312"/>
      <c r="G417" s="312"/>
      <c r="H417" s="312"/>
      <c r="I417" s="312"/>
      <c r="J417" s="312"/>
      <c r="K417" s="312"/>
      <c r="L417" s="312"/>
      <c r="M417" s="312"/>
      <c r="N417" s="312"/>
      <c r="O417" s="312"/>
      <c r="P417" s="312"/>
      <c r="Q417" s="312"/>
      <c r="R417" s="312"/>
      <c r="S417" s="312"/>
      <c r="T417" s="312"/>
      <c r="U417" s="312"/>
      <c r="V417" s="312"/>
      <c r="W417" s="312"/>
      <c r="X417" s="312"/>
      <c r="Y417" s="312"/>
      <c r="Z417" s="312"/>
    </row>
    <row r="418" ht="15.75" customHeight="1">
      <c r="A418" s="312"/>
      <c r="B418" s="312"/>
      <c r="C418" s="312"/>
      <c r="D418" s="312"/>
      <c r="E418" s="312"/>
      <c r="F418" s="312"/>
      <c r="G418" s="312"/>
      <c r="H418" s="312"/>
      <c r="I418" s="312"/>
      <c r="J418" s="312"/>
      <c r="K418" s="312"/>
      <c r="L418" s="312"/>
      <c r="M418" s="312"/>
      <c r="N418" s="312"/>
      <c r="O418" s="312"/>
      <c r="P418" s="312"/>
      <c r="Q418" s="312"/>
      <c r="R418" s="312"/>
      <c r="S418" s="312"/>
      <c r="T418" s="312"/>
      <c r="U418" s="312"/>
      <c r="V418" s="312"/>
      <c r="W418" s="312"/>
      <c r="X418" s="312"/>
      <c r="Y418" s="312"/>
      <c r="Z418" s="312"/>
    </row>
    <row r="419" ht="15.75" customHeight="1">
      <c r="A419" s="312"/>
      <c r="B419" s="312"/>
      <c r="C419" s="312"/>
      <c r="D419" s="312"/>
      <c r="E419" s="312"/>
      <c r="F419" s="312"/>
      <c r="G419" s="312"/>
      <c r="H419" s="312"/>
      <c r="I419" s="312"/>
      <c r="J419" s="312"/>
      <c r="K419" s="312"/>
      <c r="L419" s="312"/>
      <c r="M419" s="312"/>
      <c r="N419" s="312"/>
      <c r="O419" s="312"/>
      <c r="P419" s="312"/>
      <c r="Q419" s="312"/>
      <c r="R419" s="312"/>
      <c r="S419" s="312"/>
      <c r="T419" s="312"/>
      <c r="U419" s="312"/>
      <c r="V419" s="312"/>
      <c r="W419" s="312"/>
      <c r="X419" s="312"/>
      <c r="Y419" s="312"/>
      <c r="Z419" s="312"/>
    </row>
    <row r="420" ht="15.75" customHeight="1">
      <c r="A420" s="312"/>
      <c r="B420" s="312"/>
      <c r="C420" s="312"/>
      <c r="D420" s="312"/>
      <c r="E420" s="312"/>
      <c r="F420" s="312"/>
      <c r="G420" s="312"/>
      <c r="H420" s="312"/>
      <c r="I420" s="312"/>
      <c r="J420" s="312"/>
      <c r="K420" s="312"/>
      <c r="L420" s="312"/>
      <c r="M420" s="312"/>
      <c r="N420" s="312"/>
      <c r="O420" s="312"/>
      <c r="P420" s="312"/>
      <c r="Q420" s="312"/>
      <c r="R420" s="312"/>
      <c r="S420" s="312"/>
      <c r="T420" s="312"/>
      <c r="U420" s="312"/>
      <c r="V420" s="312"/>
      <c r="W420" s="312"/>
      <c r="X420" s="312"/>
      <c r="Y420" s="312"/>
      <c r="Z420" s="312"/>
    </row>
    <row r="421" ht="15.75" customHeight="1">
      <c r="A421" s="312"/>
      <c r="B421" s="312"/>
      <c r="C421" s="312"/>
      <c r="D421" s="312"/>
      <c r="E421" s="312"/>
      <c r="F421" s="312"/>
      <c r="G421" s="312"/>
      <c r="H421" s="312"/>
      <c r="I421" s="312"/>
      <c r="J421" s="312"/>
      <c r="K421" s="312"/>
      <c r="L421" s="312"/>
      <c r="M421" s="312"/>
      <c r="N421" s="312"/>
      <c r="O421" s="312"/>
      <c r="P421" s="312"/>
      <c r="Q421" s="312"/>
      <c r="R421" s="312"/>
      <c r="S421" s="312"/>
      <c r="T421" s="312"/>
      <c r="U421" s="312"/>
      <c r="V421" s="312"/>
      <c r="W421" s="312"/>
      <c r="X421" s="312"/>
      <c r="Y421" s="312"/>
      <c r="Z421" s="312"/>
    </row>
    <row r="422" ht="15.75" customHeight="1">
      <c r="A422" s="312"/>
      <c r="B422" s="312"/>
      <c r="C422" s="312"/>
      <c r="D422" s="312"/>
      <c r="E422" s="312"/>
      <c r="F422" s="312"/>
      <c r="G422" s="312"/>
      <c r="H422" s="312"/>
      <c r="I422" s="312"/>
      <c r="J422" s="312"/>
      <c r="K422" s="312"/>
      <c r="L422" s="312"/>
      <c r="M422" s="312"/>
      <c r="N422" s="312"/>
      <c r="O422" s="312"/>
      <c r="P422" s="312"/>
      <c r="Q422" s="312"/>
      <c r="R422" s="312"/>
      <c r="S422" s="312"/>
      <c r="T422" s="312"/>
      <c r="U422" s="312"/>
      <c r="V422" s="312"/>
      <c r="W422" s="312"/>
      <c r="X422" s="312"/>
      <c r="Y422" s="312"/>
      <c r="Z422" s="312"/>
    </row>
    <row r="423" ht="15.75" customHeight="1">
      <c r="A423" s="312"/>
      <c r="B423" s="312"/>
      <c r="C423" s="312"/>
      <c r="D423" s="312"/>
      <c r="E423" s="312"/>
      <c r="F423" s="312"/>
      <c r="G423" s="312"/>
      <c r="H423" s="312"/>
      <c r="I423" s="312"/>
      <c r="J423" s="312"/>
      <c r="K423" s="312"/>
      <c r="L423" s="312"/>
      <c r="M423" s="312"/>
      <c r="N423" s="312"/>
      <c r="O423" s="312"/>
      <c r="P423" s="312"/>
      <c r="Q423" s="312"/>
      <c r="R423" s="312"/>
      <c r="S423" s="312"/>
      <c r="T423" s="312"/>
      <c r="U423" s="312"/>
      <c r="V423" s="312"/>
      <c r="W423" s="312"/>
      <c r="X423" s="312"/>
      <c r="Y423" s="312"/>
      <c r="Z423" s="312"/>
    </row>
    <row r="424" ht="15.75" customHeight="1">
      <c r="A424" s="312"/>
      <c r="B424" s="312"/>
      <c r="C424" s="312"/>
      <c r="D424" s="312"/>
      <c r="E424" s="312"/>
      <c r="F424" s="312"/>
      <c r="G424" s="312"/>
      <c r="H424" s="312"/>
      <c r="I424" s="312"/>
      <c r="J424" s="312"/>
      <c r="K424" s="312"/>
      <c r="L424" s="312"/>
      <c r="M424" s="312"/>
      <c r="N424" s="312"/>
      <c r="O424" s="312"/>
      <c r="P424" s="312"/>
      <c r="Q424" s="312"/>
      <c r="R424" s="312"/>
      <c r="S424" s="312"/>
      <c r="T424" s="312"/>
      <c r="U424" s="312"/>
      <c r="V424" s="312"/>
      <c r="W424" s="312"/>
      <c r="X424" s="312"/>
      <c r="Y424" s="312"/>
      <c r="Z424" s="312"/>
    </row>
    <row r="425" ht="15.75" customHeight="1">
      <c r="A425" s="312"/>
      <c r="B425" s="312"/>
      <c r="C425" s="312"/>
      <c r="D425" s="312"/>
      <c r="E425" s="312"/>
      <c r="F425" s="312"/>
      <c r="G425" s="312"/>
      <c r="H425" s="312"/>
      <c r="I425" s="312"/>
      <c r="J425" s="312"/>
      <c r="K425" s="312"/>
      <c r="L425" s="312"/>
      <c r="M425" s="312"/>
      <c r="N425" s="312"/>
      <c r="O425" s="312"/>
      <c r="P425" s="312"/>
      <c r="Q425" s="312"/>
      <c r="R425" s="312"/>
      <c r="S425" s="312"/>
      <c r="T425" s="312"/>
      <c r="U425" s="312"/>
      <c r="V425" s="312"/>
      <c r="W425" s="312"/>
      <c r="X425" s="312"/>
      <c r="Y425" s="312"/>
      <c r="Z425" s="312"/>
    </row>
    <row r="426" ht="15.75" customHeight="1">
      <c r="A426" s="312"/>
      <c r="B426" s="312"/>
      <c r="C426" s="312"/>
      <c r="D426" s="312"/>
      <c r="E426" s="312"/>
      <c r="F426" s="312"/>
      <c r="G426" s="312"/>
      <c r="H426" s="312"/>
      <c r="I426" s="312"/>
      <c r="J426" s="312"/>
      <c r="K426" s="312"/>
      <c r="L426" s="312"/>
      <c r="M426" s="312"/>
      <c r="N426" s="312"/>
      <c r="O426" s="312"/>
      <c r="P426" s="312"/>
      <c r="Q426" s="312"/>
      <c r="R426" s="312"/>
      <c r="S426" s="312"/>
      <c r="T426" s="312"/>
      <c r="U426" s="312"/>
      <c r="V426" s="312"/>
      <c r="W426" s="312"/>
      <c r="X426" s="312"/>
      <c r="Y426" s="312"/>
      <c r="Z426" s="312"/>
    </row>
    <row r="427" ht="15.75" customHeight="1">
      <c r="A427" s="312"/>
      <c r="B427" s="312"/>
      <c r="C427" s="312"/>
      <c r="D427" s="312"/>
      <c r="E427" s="312"/>
      <c r="F427" s="312"/>
      <c r="G427" s="312"/>
      <c r="H427" s="312"/>
      <c r="I427" s="312"/>
      <c r="J427" s="312"/>
      <c r="K427" s="312"/>
      <c r="L427" s="312"/>
      <c r="M427" s="312"/>
      <c r="N427" s="312"/>
      <c r="O427" s="312"/>
      <c r="P427" s="312"/>
      <c r="Q427" s="312"/>
      <c r="R427" s="312"/>
      <c r="S427" s="312"/>
      <c r="T427" s="312"/>
      <c r="U427" s="312"/>
      <c r="V427" s="312"/>
      <c r="W427" s="312"/>
      <c r="X427" s="312"/>
      <c r="Y427" s="312"/>
      <c r="Z427" s="312"/>
    </row>
    <row r="428" ht="15.75" customHeight="1">
      <c r="A428" s="312"/>
      <c r="B428" s="312"/>
      <c r="C428" s="312"/>
      <c r="D428" s="312"/>
      <c r="E428" s="312"/>
      <c r="F428" s="312"/>
      <c r="G428" s="312"/>
      <c r="H428" s="312"/>
      <c r="I428" s="312"/>
      <c r="J428" s="312"/>
      <c r="K428" s="312"/>
      <c r="L428" s="312"/>
      <c r="M428" s="312"/>
      <c r="N428" s="312"/>
      <c r="O428" s="312"/>
      <c r="P428" s="312"/>
      <c r="Q428" s="312"/>
      <c r="R428" s="312"/>
      <c r="S428" s="312"/>
      <c r="T428" s="312"/>
      <c r="U428" s="312"/>
      <c r="V428" s="312"/>
      <c r="W428" s="312"/>
      <c r="X428" s="312"/>
      <c r="Y428" s="312"/>
      <c r="Z428" s="312"/>
    </row>
    <row r="429" ht="15.75" customHeight="1">
      <c r="A429" s="312"/>
      <c r="B429" s="312"/>
      <c r="C429" s="312"/>
      <c r="D429" s="312"/>
      <c r="E429" s="312"/>
      <c r="F429" s="312"/>
      <c r="G429" s="312"/>
      <c r="H429" s="312"/>
      <c r="I429" s="312"/>
      <c r="J429" s="312"/>
      <c r="K429" s="312"/>
      <c r="L429" s="312"/>
      <c r="M429" s="312"/>
      <c r="N429" s="312"/>
      <c r="O429" s="312"/>
      <c r="P429" s="312"/>
      <c r="Q429" s="312"/>
      <c r="R429" s="312"/>
      <c r="S429" s="312"/>
      <c r="T429" s="312"/>
      <c r="U429" s="312"/>
      <c r="V429" s="312"/>
      <c r="W429" s="312"/>
      <c r="X429" s="312"/>
      <c r="Y429" s="312"/>
      <c r="Z429" s="312"/>
    </row>
    <row r="430" ht="15.75" customHeight="1">
      <c r="A430" s="312"/>
      <c r="B430" s="312"/>
      <c r="C430" s="312"/>
      <c r="D430" s="312"/>
      <c r="E430" s="312"/>
      <c r="F430" s="312"/>
      <c r="G430" s="312"/>
      <c r="H430" s="312"/>
      <c r="I430" s="312"/>
      <c r="J430" s="312"/>
      <c r="K430" s="312"/>
      <c r="L430" s="312"/>
      <c r="M430" s="312"/>
      <c r="N430" s="312"/>
      <c r="O430" s="312"/>
      <c r="P430" s="312"/>
      <c r="Q430" s="312"/>
      <c r="R430" s="312"/>
      <c r="S430" s="312"/>
      <c r="T430" s="312"/>
      <c r="U430" s="312"/>
      <c r="V430" s="312"/>
      <c r="W430" s="312"/>
      <c r="X430" s="312"/>
      <c r="Y430" s="312"/>
      <c r="Z430" s="312"/>
    </row>
    <row r="431" ht="15.75" customHeight="1">
      <c r="A431" s="312"/>
      <c r="B431" s="312"/>
      <c r="C431" s="312"/>
      <c r="D431" s="312"/>
      <c r="E431" s="312"/>
      <c r="F431" s="312"/>
      <c r="G431" s="312"/>
      <c r="H431" s="312"/>
      <c r="I431" s="312"/>
      <c r="J431" s="312"/>
      <c r="K431" s="312"/>
      <c r="L431" s="312"/>
      <c r="M431" s="312"/>
      <c r="N431" s="312"/>
      <c r="O431" s="312"/>
      <c r="P431" s="312"/>
      <c r="Q431" s="312"/>
      <c r="R431" s="312"/>
      <c r="S431" s="312"/>
      <c r="T431" s="312"/>
      <c r="U431" s="312"/>
      <c r="V431" s="312"/>
      <c r="W431" s="312"/>
      <c r="X431" s="312"/>
      <c r="Y431" s="312"/>
      <c r="Z431" s="312"/>
    </row>
    <row r="432" ht="15.75" customHeight="1">
      <c r="A432" s="312"/>
      <c r="B432" s="312"/>
      <c r="C432" s="312"/>
      <c r="D432" s="312"/>
      <c r="E432" s="312"/>
      <c r="F432" s="312"/>
      <c r="G432" s="312"/>
      <c r="H432" s="312"/>
      <c r="I432" s="312"/>
      <c r="J432" s="312"/>
      <c r="K432" s="312"/>
      <c r="L432" s="312"/>
      <c r="M432" s="312"/>
      <c r="N432" s="312"/>
      <c r="O432" s="312"/>
      <c r="P432" s="312"/>
      <c r="Q432" s="312"/>
      <c r="R432" s="312"/>
      <c r="S432" s="312"/>
      <c r="T432" s="312"/>
      <c r="U432" s="312"/>
      <c r="V432" s="312"/>
      <c r="W432" s="312"/>
      <c r="X432" s="312"/>
      <c r="Y432" s="312"/>
      <c r="Z432" s="312"/>
    </row>
    <row r="433" ht="15.75" customHeight="1">
      <c r="A433" s="312"/>
      <c r="B433" s="312"/>
      <c r="C433" s="312"/>
      <c r="D433" s="312"/>
      <c r="E433" s="312"/>
      <c r="F433" s="312"/>
      <c r="G433" s="312"/>
      <c r="H433" s="312"/>
      <c r="I433" s="312"/>
      <c r="J433" s="312"/>
      <c r="K433" s="312"/>
      <c r="L433" s="312"/>
      <c r="M433" s="312"/>
      <c r="N433" s="312"/>
      <c r="O433" s="312"/>
      <c r="P433" s="312"/>
      <c r="Q433" s="312"/>
      <c r="R433" s="312"/>
      <c r="S433" s="312"/>
      <c r="T433" s="312"/>
      <c r="U433" s="312"/>
      <c r="V433" s="312"/>
      <c r="W433" s="312"/>
      <c r="X433" s="312"/>
      <c r="Y433" s="312"/>
      <c r="Z433" s="312"/>
    </row>
    <row r="434" ht="15.75" customHeight="1">
      <c r="A434" s="312"/>
      <c r="B434" s="312"/>
      <c r="C434" s="312"/>
      <c r="D434" s="312"/>
      <c r="E434" s="312"/>
      <c r="F434" s="312"/>
      <c r="G434" s="312"/>
      <c r="H434" s="312"/>
      <c r="I434" s="312"/>
      <c r="J434" s="312"/>
      <c r="K434" s="312"/>
      <c r="L434" s="312"/>
      <c r="M434" s="312"/>
      <c r="N434" s="312"/>
      <c r="O434" s="312"/>
      <c r="P434" s="312"/>
      <c r="Q434" s="312"/>
      <c r="R434" s="312"/>
      <c r="S434" s="312"/>
      <c r="T434" s="312"/>
      <c r="U434" s="312"/>
      <c r="V434" s="312"/>
      <c r="W434" s="312"/>
      <c r="X434" s="312"/>
      <c r="Y434" s="312"/>
      <c r="Z434" s="312"/>
    </row>
    <row r="435" ht="15.75" customHeight="1">
      <c r="A435" s="312"/>
      <c r="B435" s="312"/>
      <c r="C435" s="312"/>
      <c r="D435" s="312"/>
      <c r="E435" s="312"/>
      <c r="F435" s="312"/>
      <c r="G435" s="312"/>
      <c r="H435" s="312"/>
      <c r="I435" s="312"/>
      <c r="J435" s="312"/>
      <c r="K435" s="312"/>
      <c r="L435" s="312"/>
      <c r="M435" s="312"/>
      <c r="N435" s="312"/>
      <c r="O435" s="312"/>
      <c r="P435" s="312"/>
      <c r="Q435" s="312"/>
      <c r="R435" s="312"/>
      <c r="S435" s="312"/>
      <c r="T435" s="312"/>
      <c r="U435" s="312"/>
      <c r="V435" s="312"/>
      <c r="W435" s="312"/>
      <c r="X435" s="312"/>
      <c r="Y435" s="312"/>
      <c r="Z435" s="312"/>
    </row>
    <row r="436" ht="15.75" customHeight="1">
      <c r="A436" s="312"/>
      <c r="B436" s="312"/>
      <c r="C436" s="312"/>
      <c r="D436" s="312"/>
      <c r="E436" s="312"/>
      <c r="F436" s="312"/>
      <c r="G436" s="312"/>
      <c r="H436" s="312"/>
      <c r="I436" s="312"/>
      <c r="J436" s="312"/>
      <c r="K436" s="312"/>
      <c r="L436" s="312"/>
      <c r="M436" s="312"/>
      <c r="N436" s="312"/>
      <c r="O436" s="312"/>
      <c r="P436" s="312"/>
      <c r="Q436" s="312"/>
      <c r="R436" s="312"/>
      <c r="S436" s="312"/>
      <c r="T436" s="312"/>
      <c r="U436" s="312"/>
      <c r="V436" s="312"/>
      <c r="W436" s="312"/>
      <c r="X436" s="312"/>
      <c r="Y436" s="312"/>
      <c r="Z436" s="312"/>
    </row>
    <row r="437" ht="15.75" customHeight="1">
      <c r="A437" s="312"/>
      <c r="B437" s="312"/>
      <c r="C437" s="312"/>
      <c r="D437" s="312"/>
      <c r="E437" s="312"/>
      <c r="F437" s="312"/>
      <c r="G437" s="312"/>
      <c r="H437" s="312"/>
      <c r="I437" s="312"/>
      <c r="J437" s="312"/>
      <c r="K437" s="312"/>
      <c r="L437" s="312"/>
      <c r="M437" s="312"/>
      <c r="N437" s="312"/>
      <c r="O437" s="312"/>
      <c r="P437" s="312"/>
      <c r="Q437" s="312"/>
      <c r="R437" s="312"/>
      <c r="S437" s="312"/>
      <c r="T437" s="312"/>
      <c r="U437" s="312"/>
      <c r="V437" s="312"/>
      <c r="W437" s="312"/>
      <c r="X437" s="312"/>
      <c r="Y437" s="312"/>
      <c r="Z437" s="312"/>
    </row>
    <row r="438" ht="15.75" customHeight="1">
      <c r="A438" s="312"/>
      <c r="B438" s="312"/>
      <c r="C438" s="312"/>
      <c r="D438" s="312"/>
      <c r="E438" s="312"/>
      <c r="F438" s="312"/>
      <c r="G438" s="312"/>
      <c r="H438" s="312"/>
      <c r="I438" s="312"/>
      <c r="J438" s="312"/>
      <c r="K438" s="312"/>
      <c r="L438" s="312"/>
      <c r="M438" s="312"/>
      <c r="N438" s="312"/>
      <c r="O438" s="312"/>
      <c r="P438" s="312"/>
      <c r="Q438" s="312"/>
      <c r="R438" s="312"/>
      <c r="S438" s="312"/>
      <c r="T438" s="312"/>
      <c r="U438" s="312"/>
      <c r="V438" s="312"/>
      <c r="W438" s="312"/>
      <c r="X438" s="312"/>
      <c r="Y438" s="312"/>
      <c r="Z438" s="312"/>
    </row>
    <row r="439" ht="15.75" customHeight="1">
      <c r="A439" s="312"/>
      <c r="B439" s="312"/>
      <c r="C439" s="312"/>
      <c r="D439" s="312"/>
      <c r="E439" s="312"/>
      <c r="F439" s="312"/>
      <c r="G439" s="312"/>
      <c r="H439" s="312"/>
      <c r="I439" s="312"/>
      <c r="J439" s="312"/>
      <c r="K439" s="312"/>
      <c r="L439" s="312"/>
      <c r="M439" s="312"/>
      <c r="N439" s="312"/>
      <c r="O439" s="312"/>
      <c r="P439" s="312"/>
      <c r="Q439" s="312"/>
      <c r="R439" s="312"/>
      <c r="S439" s="312"/>
      <c r="T439" s="312"/>
      <c r="U439" s="312"/>
      <c r="V439" s="312"/>
      <c r="W439" s="312"/>
      <c r="X439" s="312"/>
      <c r="Y439" s="312"/>
      <c r="Z439" s="312"/>
    </row>
    <row r="440" ht="15.75" customHeight="1">
      <c r="A440" s="312"/>
      <c r="B440" s="312"/>
      <c r="C440" s="312"/>
      <c r="D440" s="312"/>
      <c r="E440" s="312"/>
      <c r="F440" s="312"/>
      <c r="G440" s="312"/>
      <c r="H440" s="312"/>
      <c r="I440" s="312"/>
      <c r="J440" s="312"/>
      <c r="K440" s="312"/>
      <c r="L440" s="312"/>
      <c r="M440" s="312"/>
      <c r="N440" s="312"/>
      <c r="O440" s="312"/>
      <c r="P440" s="312"/>
      <c r="Q440" s="312"/>
      <c r="R440" s="312"/>
      <c r="S440" s="312"/>
      <c r="T440" s="312"/>
      <c r="U440" s="312"/>
      <c r="V440" s="312"/>
      <c r="W440" s="312"/>
      <c r="X440" s="312"/>
      <c r="Y440" s="312"/>
      <c r="Z440" s="312"/>
    </row>
    <row r="441" ht="15.75" customHeight="1">
      <c r="A441" s="312"/>
      <c r="B441" s="312"/>
      <c r="C441" s="312"/>
      <c r="D441" s="312"/>
      <c r="E441" s="312"/>
      <c r="F441" s="312"/>
      <c r="G441" s="312"/>
      <c r="H441" s="312"/>
      <c r="I441" s="312"/>
      <c r="J441" s="312"/>
      <c r="K441" s="312"/>
      <c r="L441" s="312"/>
      <c r="M441" s="312"/>
      <c r="N441" s="312"/>
      <c r="O441" s="312"/>
      <c r="P441" s="312"/>
      <c r="Q441" s="312"/>
      <c r="R441" s="312"/>
      <c r="S441" s="312"/>
      <c r="T441" s="312"/>
      <c r="U441" s="312"/>
      <c r="V441" s="312"/>
      <c r="W441" s="312"/>
      <c r="X441" s="312"/>
      <c r="Y441" s="312"/>
      <c r="Z441" s="312"/>
    </row>
    <row r="442" ht="15.75" customHeight="1">
      <c r="A442" s="312"/>
      <c r="B442" s="312"/>
      <c r="C442" s="312"/>
      <c r="D442" s="312"/>
      <c r="E442" s="312"/>
      <c r="F442" s="312"/>
      <c r="G442" s="312"/>
      <c r="H442" s="312"/>
      <c r="I442" s="312"/>
      <c r="J442" s="312"/>
      <c r="K442" s="312"/>
      <c r="L442" s="312"/>
      <c r="M442" s="312"/>
      <c r="N442" s="312"/>
      <c r="O442" s="312"/>
      <c r="P442" s="312"/>
      <c r="Q442" s="312"/>
      <c r="R442" s="312"/>
      <c r="S442" s="312"/>
      <c r="T442" s="312"/>
      <c r="U442" s="312"/>
      <c r="V442" s="312"/>
      <c r="W442" s="312"/>
      <c r="X442" s="312"/>
      <c r="Y442" s="312"/>
      <c r="Z442" s="312"/>
    </row>
    <row r="443" ht="15.75" customHeight="1">
      <c r="A443" s="312"/>
      <c r="B443" s="312"/>
      <c r="C443" s="312"/>
      <c r="D443" s="312"/>
      <c r="E443" s="312"/>
      <c r="F443" s="312"/>
      <c r="G443" s="312"/>
      <c r="H443" s="312"/>
      <c r="I443" s="312"/>
      <c r="J443" s="312"/>
      <c r="K443" s="312"/>
      <c r="L443" s="312"/>
      <c r="M443" s="312"/>
      <c r="N443" s="312"/>
      <c r="O443" s="312"/>
      <c r="P443" s="312"/>
      <c r="Q443" s="312"/>
      <c r="R443" s="312"/>
      <c r="S443" s="312"/>
      <c r="T443" s="312"/>
      <c r="U443" s="312"/>
      <c r="V443" s="312"/>
      <c r="W443" s="312"/>
      <c r="X443" s="312"/>
      <c r="Y443" s="312"/>
      <c r="Z443" s="312"/>
    </row>
    <row r="444" ht="15.75" customHeight="1">
      <c r="A444" s="312"/>
      <c r="B444" s="312"/>
      <c r="C444" s="312"/>
      <c r="D444" s="312"/>
      <c r="E444" s="312"/>
      <c r="F444" s="312"/>
      <c r="G444" s="312"/>
      <c r="H444" s="312"/>
      <c r="I444" s="312"/>
      <c r="J444" s="312"/>
      <c r="K444" s="312"/>
      <c r="L444" s="312"/>
      <c r="M444" s="312"/>
      <c r="N444" s="312"/>
      <c r="O444" s="312"/>
      <c r="P444" s="312"/>
      <c r="Q444" s="312"/>
      <c r="R444" s="312"/>
      <c r="S444" s="312"/>
      <c r="T444" s="312"/>
      <c r="U444" s="312"/>
      <c r="V444" s="312"/>
      <c r="W444" s="312"/>
      <c r="X444" s="312"/>
      <c r="Y444" s="312"/>
      <c r="Z444" s="312"/>
    </row>
    <row r="445" ht="15.75" customHeight="1">
      <c r="A445" s="312"/>
      <c r="B445" s="312"/>
      <c r="C445" s="312"/>
      <c r="D445" s="312"/>
      <c r="E445" s="312"/>
      <c r="F445" s="312"/>
      <c r="G445" s="312"/>
      <c r="H445" s="312"/>
      <c r="I445" s="312"/>
      <c r="J445" s="312"/>
      <c r="K445" s="312"/>
      <c r="L445" s="312"/>
      <c r="M445" s="312"/>
      <c r="N445" s="312"/>
      <c r="O445" s="312"/>
      <c r="P445" s="312"/>
      <c r="Q445" s="312"/>
      <c r="R445" s="312"/>
      <c r="S445" s="312"/>
      <c r="T445" s="312"/>
      <c r="U445" s="312"/>
      <c r="V445" s="312"/>
      <c r="W445" s="312"/>
      <c r="X445" s="312"/>
      <c r="Y445" s="312"/>
      <c r="Z445" s="312"/>
    </row>
    <row r="446" ht="15.75" customHeight="1">
      <c r="A446" s="312"/>
      <c r="B446" s="312"/>
      <c r="C446" s="312"/>
      <c r="D446" s="312"/>
      <c r="E446" s="312"/>
      <c r="F446" s="312"/>
      <c r="G446" s="312"/>
      <c r="H446" s="312"/>
      <c r="I446" s="312"/>
      <c r="J446" s="312"/>
      <c r="K446" s="312"/>
      <c r="L446" s="312"/>
      <c r="M446" s="312"/>
      <c r="N446" s="312"/>
      <c r="O446" s="312"/>
      <c r="P446" s="312"/>
      <c r="Q446" s="312"/>
      <c r="R446" s="312"/>
      <c r="S446" s="312"/>
      <c r="T446" s="312"/>
      <c r="U446" s="312"/>
      <c r="V446" s="312"/>
      <c r="W446" s="312"/>
      <c r="X446" s="312"/>
      <c r="Y446" s="312"/>
      <c r="Z446" s="312"/>
    </row>
    <row r="447" ht="15.75" customHeight="1">
      <c r="A447" s="312"/>
      <c r="B447" s="312"/>
      <c r="C447" s="312"/>
      <c r="D447" s="312"/>
      <c r="E447" s="312"/>
      <c r="F447" s="312"/>
      <c r="G447" s="312"/>
      <c r="H447" s="312"/>
      <c r="I447" s="312"/>
      <c r="J447" s="312"/>
      <c r="K447" s="312"/>
      <c r="L447" s="312"/>
      <c r="M447" s="312"/>
      <c r="N447" s="312"/>
      <c r="O447" s="312"/>
      <c r="P447" s="312"/>
      <c r="Q447" s="312"/>
      <c r="R447" s="312"/>
      <c r="S447" s="312"/>
      <c r="T447" s="312"/>
      <c r="U447" s="312"/>
      <c r="V447" s="312"/>
      <c r="W447" s="312"/>
      <c r="X447" s="312"/>
      <c r="Y447" s="312"/>
      <c r="Z447" s="312"/>
    </row>
    <row r="448" ht="15.75" customHeight="1">
      <c r="A448" s="312"/>
      <c r="B448" s="312"/>
      <c r="C448" s="312"/>
      <c r="D448" s="312"/>
      <c r="E448" s="312"/>
      <c r="F448" s="312"/>
      <c r="G448" s="312"/>
      <c r="H448" s="312"/>
      <c r="I448" s="312"/>
      <c r="J448" s="312"/>
      <c r="K448" s="312"/>
      <c r="L448" s="312"/>
      <c r="M448" s="312"/>
      <c r="N448" s="312"/>
      <c r="O448" s="312"/>
      <c r="P448" s="312"/>
      <c r="Q448" s="312"/>
      <c r="R448" s="312"/>
      <c r="S448" s="312"/>
      <c r="T448" s="312"/>
      <c r="U448" s="312"/>
      <c r="V448" s="312"/>
      <c r="W448" s="312"/>
      <c r="X448" s="312"/>
      <c r="Y448" s="312"/>
      <c r="Z448" s="312"/>
    </row>
    <row r="449" ht="15.75" customHeight="1">
      <c r="A449" s="312"/>
      <c r="B449" s="312"/>
      <c r="C449" s="312"/>
      <c r="D449" s="312"/>
      <c r="E449" s="312"/>
      <c r="F449" s="312"/>
      <c r="G449" s="312"/>
      <c r="H449" s="312"/>
      <c r="I449" s="312"/>
      <c r="J449" s="312"/>
      <c r="K449" s="312"/>
      <c r="L449" s="312"/>
      <c r="M449" s="312"/>
      <c r="N449" s="312"/>
      <c r="O449" s="312"/>
      <c r="P449" s="312"/>
      <c r="Q449" s="312"/>
      <c r="R449" s="312"/>
      <c r="S449" s="312"/>
      <c r="T449" s="312"/>
      <c r="U449" s="312"/>
      <c r="V449" s="312"/>
      <c r="W449" s="312"/>
      <c r="X449" s="312"/>
      <c r="Y449" s="312"/>
      <c r="Z449" s="312"/>
    </row>
    <row r="450" ht="15.75" customHeight="1">
      <c r="A450" s="312"/>
      <c r="B450" s="312"/>
      <c r="C450" s="312"/>
      <c r="D450" s="312"/>
      <c r="E450" s="312"/>
      <c r="F450" s="312"/>
      <c r="G450" s="312"/>
      <c r="H450" s="312"/>
      <c r="I450" s="312"/>
      <c r="J450" s="312"/>
      <c r="K450" s="312"/>
      <c r="L450" s="312"/>
      <c r="M450" s="312"/>
      <c r="N450" s="312"/>
      <c r="O450" s="312"/>
      <c r="P450" s="312"/>
      <c r="Q450" s="312"/>
      <c r="R450" s="312"/>
      <c r="S450" s="312"/>
      <c r="T450" s="312"/>
      <c r="U450" s="312"/>
      <c r="V450" s="312"/>
      <c r="W450" s="312"/>
      <c r="X450" s="312"/>
      <c r="Y450" s="312"/>
      <c r="Z450" s="312"/>
    </row>
    <row r="451" ht="15.75" customHeight="1">
      <c r="A451" s="312"/>
      <c r="B451" s="312"/>
      <c r="C451" s="312"/>
      <c r="D451" s="312"/>
      <c r="E451" s="312"/>
      <c r="F451" s="312"/>
      <c r="G451" s="312"/>
      <c r="H451" s="312"/>
      <c r="I451" s="312"/>
      <c r="J451" s="312"/>
      <c r="K451" s="312"/>
      <c r="L451" s="312"/>
      <c r="M451" s="312"/>
      <c r="N451" s="312"/>
      <c r="O451" s="312"/>
      <c r="P451" s="312"/>
      <c r="Q451" s="312"/>
      <c r="R451" s="312"/>
      <c r="S451" s="312"/>
      <c r="T451" s="312"/>
      <c r="U451" s="312"/>
      <c r="V451" s="312"/>
      <c r="W451" s="312"/>
      <c r="X451" s="312"/>
      <c r="Y451" s="312"/>
      <c r="Z451" s="312"/>
    </row>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2025-03-13T14:45:19Z</dcterms:created>
</cp:coreProperties>
</file>